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/Dropbox (IFS)/TaxDev/TAXDEV Phase II Proposal/13. Communications and Dissemination/2. Events/TE Study Tour February 2023/Presentations/"/>
    </mc:Choice>
  </mc:AlternateContent>
  <xr:revisionPtr revIDLastSave="0" documentId="8_{247AC49D-B676-6046-B3BD-B5D070F12F2A}" xr6:coauthVersionLast="47" xr6:coauthVersionMax="47" xr10:uidLastSave="{00000000-0000-0000-0000-000000000000}"/>
  <bookViews>
    <workbookView xWindow="0" yWindow="500" windowWidth="28800" windowHeight="13120" xr2:uid="{00000000-000D-0000-FFFF-FFFF00000000}"/>
  </bookViews>
  <sheets>
    <sheet name="Data" sheetId="1" r:id="rId1"/>
    <sheet name="Customs duty (direct only)" sheetId="3" r:id="rId2"/>
    <sheet name="Task 1" sheetId="8" r:id="rId3"/>
  </sheets>
  <calcPr calcId="191029"/>
  <pivotCaches>
    <pivotCache cacheId="13" r:id="rId4"/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N11" i="1" s="1"/>
  <c r="L12" i="1"/>
  <c r="N12" i="1" s="1"/>
  <c r="L13" i="1"/>
  <c r="L14" i="1"/>
  <c r="L15" i="1"/>
  <c r="N15" i="1" s="1"/>
  <c r="L16" i="1"/>
  <c r="N16" i="1" s="1"/>
  <c r="L17" i="1"/>
  <c r="L18" i="1"/>
  <c r="L19" i="1"/>
  <c r="N19" i="1" s="1"/>
  <c r="L20" i="1"/>
  <c r="L21" i="1"/>
  <c r="L22" i="1"/>
  <c r="L23" i="1"/>
  <c r="N23" i="1" s="1"/>
  <c r="L24" i="1"/>
  <c r="N24" i="1" s="1"/>
  <c r="L25" i="1"/>
  <c r="L26" i="1"/>
  <c r="L27" i="1"/>
  <c r="N27" i="1" s="1"/>
  <c r="L28" i="1"/>
  <c r="N28" i="1" s="1"/>
  <c r="L29" i="1"/>
  <c r="L30" i="1"/>
  <c r="L31" i="1"/>
  <c r="N31" i="1" s="1"/>
  <c r="L32" i="1"/>
  <c r="N32" i="1" s="1"/>
  <c r="L33" i="1"/>
  <c r="L34" i="1"/>
  <c r="L35" i="1"/>
  <c r="N35" i="1" s="1"/>
  <c r="L36" i="1"/>
  <c r="L37" i="1"/>
  <c r="L38" i="1"/>
  <c r="L39" i="1"/>
  <c r="N39" i="1" s="1"/>
  <c r="L40" i="1"/>
  <c r="N40" i="1" s="1"/>
  <c r="L41" i="1"/>
  <c r="L42" i="1"/>
  <c r="L43" i="1"/>
  <c r="N43" i="1" s="1"/>
  <c r="L44" i="1"/>
  <c r="L45" i="1"/>
  <c r="L46" i="1"/>
  <c r="L47" i="1"/>
  <c r="N47" i="1" s="1"/>
  <c r="L48" i="1"/>
  <c r="N48" i="1" s="1"/>
  <c r="L49" i="1"/>
  <c r="L50" i="1"/>
  <c r="L51" i="1"/>
  <c r="N51" i="1" s="1"/>
  <c r="L52" i="1"/>
  <c r="L53" i="1"/>
  <c r="L54" i="1"/>
  <c r="L55" i="1"/>
  <c r="L56" i="1"/>
  <c r="N56" i="1" s="1"/>
  <c r="L57" i="1"/>
  <c r="L58" i="1"/>
  <c r="L59" i="1"/>
  <c r="N59" i="1" s="1"/>
  <c r="L60" i="1"/>
  <c r="N60" i="1" s="1"/>
  <c r="L61" i="1"/>
  <c r="L62" i="1"/>
  <c r="L63" i="1"/>
  <c r="N63" i="1" s="1"/>
  <c r="L64" i="1"/>
  <c r="N64" i="1" s="1"/>
  <c r="L65" i="1"/>
  <c r="L66" i="1"/>
  <c r="L67" i="1"/>
  <c r="N67" i="1" s="1"/>
  <c r="L68" i="1"/>
  <c r="N68" i="1" s="1"/>
  <c r="L69" i="1"/>
  <c r="L70" i="1"/>
  <c r="L71" i="1"/>
  <c r="N71" i="1" s="1"/>
  <c r="L72" i="1"/>
  <c r="N72" i="1" s="1"/>
  <c r="L73" i="1"/>
  <c r="L74" i="1"/>
  <c r="L75" i="1"/>
  <c r="N75" i="1" s="1"/>
  <c r="L76" i="1"/>
  <c r="L77" i="1"/>
  <c r="L78" i="1"/>
  <c r="L79" i="1"/>
  <c r="N79" i="1" s="1"/>
  <c r="L80" i="1"/>
  <c r="N80" i="1" s="1"/>
  <c r="L81" i="1"/>
  <c r="L82" i="1"/>
  <c r="L83" i="1"/>
  <c r="N83" i="1" s="1"/>
  <c r="L84" i="1"/>
  <c r="N84" i="1" s="1"/>
  <c r="L85" i="1"/>
  <c r="L86" i="1"/>
  <c r="L87" i="1"/>
  <c r="N87" i="1" s="1"/>
  <c r="L88" i="1"/>
  <c r="L89" i="1"/>
  <c r="L90" i="1"/>
  <c r="L91" i="1"/>
  <c r="N91" i="1" s="1"/>
  <c r="L92" i="1"/>
  <c r="L93" i="1"/>
  <c r="L94" i="1"/>
  <c r="L95" i="1"/>
  <c r="N95" i="1" s="1"/>
  <c r="L96" i="1"/>
  <c r="N96" i="1" s="1"/>
  <c r="L97" i="1"/>
  <c r="L98" i="1"/>
  <c r="L99" i="1"/>
  <c r="N99" i="1" s="1"/>
  <c r="L100" i="1"/>
  <c r="N100" i="1" s="1"/>
  <c r="L101" i="1"/>
  <c r="L102" i="1"/>
  <c r="L103" i="1"/>
  <c r="N103" i="1" s="1"/>
  <c r="L104" i="1"/>
  <c r="N104" i="1" s="1"/>
  <c r="L105" i="1"/>
  <c r="L106" i="1"/>
  <c r="L107" i="1"/>
  <c r="N107" i="1" s="1"/>
  <c r="L108" i="1"/>
  <c r="L109" i="1"/>
  <c r="L110" i="1"/>
  <c r="L111" i="1"/>
  <c r="N111" i="1" s="1"/>
  <c r="L112" i="1"/>
  <c r="N112" i="1" s="1"/>
  <c r="L113" i="1"/>
  <c r="L114" i="1"/>
  <c r="L115" i="1"/>
  <c r="N115" i="1" s="1"/>
  <c r="L116" i="1"/>
  <c r="N116" i="1" s="1"/>
  <c r="L117" i="1"/>
  <c r="L118" i="1"/>
  <c r="L119" i="1"/>
  <c r="N119" i="1" s="1"/>
  <c r="L120" i="1"/>
  <c r="N120" i="1" s="1"/>
  <c r="L121" i="1"/>
  <c r="L122" i="1"/>
  <c r="L123" i="1"/>
  <c r="N123" i="1" s="1"/>
  <c r="L124" i="1"/>
  <c r="L125" i="1"/>
  <c r="L126" i="1"/>
  <c r="L127" i="1"/>
  <c r="N127" i="1" s="1"/>
  <c r="L128" i="1"/>
  <c r="N128" i="1" s="1"/>
  <c r="L129" i="1"/>
  <c r="L130" i="1"/>
  <c r="L131" i="1"/>
  <c r="N131" i="1" s="1"/>
  <c r="L132" i="1"/>
  <c r="N132" i="1" s="1"/>
  <c r="L133" i="1"/>
  <c r="L134" i="1"/>
  <c r="L135" i="1"/>
  <c r="N135" i="1" s="1"/>
  <c r="L136" i="1"/>
  <c r="N136" i="1" s="1"/>
  <c r="L137" i="1"/>
  <c r="L138" i="1"/>
  <c r="L139" i="1"/>
  <c r="N139" i="1" s="1"/>
  <c r="L140" i="1"/>
  <c r="L141" i="1"/>
  <c r="L142" i="1"/>
  <c r="L143" i="1"/>
  <c r="N143" i="1" s="1"/>
  <c r="L144" i="1"/>
  <c r="N144" i="1" s="1"/>
  <c r="O144" i="1" s="1"/>
  <c r="L145" i="1"/>
  <c r="L146" i="1"/>
  <c r="L147" i="1"/>
  <c r="N147" i="1" s="1"/>
  <c r="L148" i="1"/>
  <c r="N148" i="1" s="1"/>
  <c r="L149" i="1"/>
  <c r="L150" i="1"/>
  <c r="L151" i="1"/>
  <c r="N151" i="1" s="1"/>
  <c r="L152" i="1"/>
  <c r="N152" i="1" s="1"/>
  <c r="L153" i="1"/>
  <c r="L154" i="1"/>
  <c r="L155" i="1"/>
  <c r="N155" i="1" s="1"/>
  <c r="L156" i="1"/>
  <c r="L157" i="1"/>
  <c r="L158" i="1"/>
  <c r="L159" i="1"/>
  <c r="N159" i="1" s="1"/>
  <c r="L160" i="1"/>
  <c r="N160" i="1" s="1"/>
  <c r="L161" i="1"/>
  <c r="L162" i="1"/>
  <c r="L163" i="1"/>
  <c r="N163" i="1" s="1"/>
  <c r="L164" i="1"/>
  <c r="N164" i="1" s="1"/>
  <c r="L165" i="1"/>
  <c r="L166" i="1"/>
  <c r="L167" i="1"/>
  <c r="N167" i="1" s="1"/>
  <c r="L168" i="1"/>
  <c r="N168" i="1" s="1"/>
  <c r="L169" i="1"/>
  <c r="L170" i="1"/>
  <c r="L171" i="1"/>
  <c r="N171" i="1" s="1"/>
  <c r="L172" i="1"/>
  <c r="L173" i="1"/>
  <c r="L174" i="1"/>
  <c r="L175" i="1"/>
  <c r="N175" i="1" s="1"/>
  <c r="L176" i="1"/>
  <c r="N176" i="1" s="1"/>
  <c r="L177" i="1"/>
  <c r="L178" i="1"/>
  <c r="L179" i="1"/>
  <c r="N179" i="1" s="1"/>
  <c r="L180" i="1"/>
  <c r="N180" i="1" s="1"/>
  <c r="L181" i="1"/>
  <c r="L182" i="1"/>
  <c r="L183" i="1"/>
  <c r="L184" i="1"/>
  <c r="N184" i="1" s="1"/>
  <c r="L185" i="1"/>
  <c r="L186" i="1"/>
  <c r="L187" i="1"/>
  <c r="N187" i="1" s="1"/>
  <c r="L188" i="1"/>
  <c r="L189" i="1"/>
  <c r="L190" i="1"/>
  <c r="L191" i="1"/>
  <c r="N191" i="1" s="1"/>
  <c r="L192" i="1"/>
  <c r="N192" i="1" s="1"/>
  <c r="L193" i="1"/>
  <c r="L194" i="1"/>
  <c r="L195" i="1"/>
  <c r="N195" i="1" s="1"/>
  <c r="L196" i="1"/>
  <c r="N196" i="1" s="1"/>
  <c r="L197" i="1"/>
  <c r="L198" i="1"/>
  <c r="L199" i="1"/>
  <c r="N199" i="1" s="1"/>
  <c r="L200" i="1"/>
  <c r="N200" i="1" s="1"/>
  <c r="L201" i="1"/>
  <c r="L202" i="1"/>
  <c r="L203" i="1"/>
  <c r="N203" i="1" s="1"/>
  <c r="L204" i="1"/>
  <c r="L205" i="1"/>
  <c r="L206" i="1"/>
  <c r="L207" i="1"/>
  <c r="N207" i="1" s="1"/>
  <c r="L208" i="1"/>
  <c r="N208" i="1" s="1"/>
  <c r="L209" i="1"/>
  <c r="L210" i="1"/>
  <c r="L211" i="1"/>
  <c r="N211" i="1" s="1"/>
  <c r="L212" i="1"/>
  <c r="N212" i="1" s="1"/>
  <c r="L213" i="1"/>
  <c r="L214" i="1"/>
  <c r="L215" i="1"/>
  <c r="N215" i="1" s="1"/>
  <c r="L216" i="1"/>
  <c r="L217" i="1"/>
  <c r="L218" i="1"/>
  <c r="L219" i="1"/>
  <c r="N219" i="1" s="1"/>
  <c r="L220" i="1"/>
  <c r="L221" i="1"/>
  <c r="L222" i="1"/>
  <c r="L223" i="1"/>
  <c r="N223" i="1" s="1"/>
  <c r="L224" i="1"/>
  <c r="N224" i="1" s="1"/>
  <c r="L225" i="1"/>
  <c r="L226" i="1"/>
  <c r="L227" i="1"/>
  <c r="N227" i="1" s="1"/>
  <c r="L228" i="1"/>
  <c r="N228" i="1" s="1"/>
  <c r="L229" i="1"/>
  <c r="L230" i="1"/>
  <c r="L231" i="1"/>
  <c r="N231" i="1" s="1"/>
  <c r="L232" i="1"/>
  <c r="N232" i="1" s="1"/>
  <c r="L233" i="1"/>
  <c r="L234" i="1"/>
  <c r="L235" i="1"/>
  <c r="N235" i="1" s="1"/>
  <c r="L236" i="1"/>
  <c r="L237" i="1"/>
  <c r="L238" i="1"/>
  <c r="L239" i="1"/>
  <c r="N239" i="1" s="1"/>
  <c r="L240" i="1"/>
  <c r="N240" i="1" s="1"/>
  <c r="L241" i="1"/>
  <c r="L242" i="1"/>
  <c r="L243" i="1"/>
  <c r="N243" i="1" s="1"/>
  <c r="L244" i="1"/>
  <c r="N244" i="1" s="1"/>
  <c r="L245" i="1"/>
  <c r="L246" i="1"/>
  <c r="L247" i="1"/>
  <c r="N247" i="1" s="1"/>
  <c r="L248" i="1"/>
  <c r="N248" i="1" s="1"/>
  <c r="L249" i="1"/>
  <c r="L250" i="1"/>
  <c r="L251" i="1"/>
  <c r="N251" i="1" s="1"/>
  <c r="L252" i="1"/>
  <c r="L253" i="1"/>
  <c r="L254" i="1"/>
  <c r="L255" i="1"/>
  <c r="N255" i="1" s="1"/>
  <c r="L256" i="1"/>
  <c r="N256" i="1" s="1"/>
  <c r="L257" i="1"/>
  <c r="L258" i="1"/>
  <c r="L259" i="1"/>
  <c r="N259" i="1" s="1"/>
  <c r="L260" i="1"/>
  <c r="N260" i="1" s="1"/>
  <c r="L261" i="1"/>
  <c r="L262" i="1"/>
  <c r="L263" i="1"/>
  <c r="N263" i="1" s="1"/>
  <c r="L264" i="1"/>
  <c r="N264" i="1" s="1"/>
  <c r="L265" i="1"/>
  <c r="L266" i="1"/>
  <c r="L267" i="1"/>
  <c r="N267" i="1" s="1"/>
  <c r="L268" i="1"/>
  <c r="N268" i="1" s="1"/>
  <c r="L269" i="1"/>
  <c r="L270" i="1"/>
  <c r="L271" i="1"/>
  <c r="N271" i="1" s="1"/>
  <c r="L272" i="1"/>
  <c r="N272" i="1" s="1"/>
  <c r="L273" i="1"/>
  <c r="L274" i="1"/>
  <c r="L275" i="1"/>
  <c r="N275" i="1" s="1"/>
  <c r="L276" i="1"/>
  <c r="L277" i="1"/>
  <c r="L278" i="1"/>
  <c r="L279" i="1"/>
  <c r="N279" i="1" s="1"/>
  <c r="L280" i="1"/>
  <c r="N280" i="1" s="1"/>
  <c r="L281" i="1"/>
  <c r="L282" i="1"/>
  <c r="L283" i="1"/>
  <c r="N283" i="1" s="1"/>
  <c r="L284" i="1"/>
  <c r="N284" i="1" s="1"/>
  <c r="L285" i="1"/>
  <c r="L286" i="1"/>
  <c r="L287" i="1"/>
  <c r="N287" i="1" s="1"/>
  <c r="L288" i="1"/>
  <c r="N288" i="1" s="1"/>
  <c r="L289" i="1"/>
  <c r="L290" i="1"/>
  <c r="L291" i="1"/>
  <c r="N291" i="1" s="1"/>
  <c r="L292" i="1"/>
  <c r="L293" i="1"/>
  <c r="L294" i="1"/>
  <c r="L295" i="1"/>
  <c r="L296" i="1"/>
  <c r="N296" i="1" s="1"/>
  <c r="L297" i="1"/>
  <c r="L298" i="1"/>
  <c r="L299" i="1"/>
  <c r="N299" i="1" s="1"/>
  <c r="L300" i="1"/>
  <c r="N300" i="1" s="1"/>
  <c r="L301" i="1"/>
  <c r="L302" i="1"/>
  <c r="L303" i="1"/>
  <c r="N303" i="1" s="1"/>
  <c r="L304" i="1"/>
  <c r="N304" i="1" s="1"/>
  <c r="L305" i="1"/>
  <c r="L306" i="1"/>
  <c r="L307" i="1"/>
  <c r="N307" i="1" s="1"/>
  <c r="L308" i="1"/>
  <c r="L309" i="1"/>
  <c r="L310" i="1"/>
  <c r="L311" i="1"/>
  <c r="N311" i="1" s="1"/>
  <c r="L312" i="1"/>
  <c r="N312" i="1" s="1"/>
  <c r="L313" i="1"/>
  <c r="L314" i="1"/>
  <c r="L315" i="1"/>
  <c r="N315" i="1" s="1"/>
  <c r="L316" i="1"/>
  <c r="N316" i="1" s="1"/>
  <c r="L317" i="1"/>
  <c r="L318" i="1"/>
  <c r="L319" i="1"/>
  <c r="N319" i="1" s="1"/>
  <c r="L320" i="1"/>
  <c r="L321" i="1"/>
  <c r="L322" i="1"/>
  <c r="L323" i="1"/>
  <c r="N323" i="1" s="1"/>
  <c r="L324" i="1"/>
  <c r="L325" i="1"/>
  <c r="L326" i="1"/>
  <c r="L327" i="1"/>
  <c r="N327" i="1" s="1"/>
  <c r="L328" i="1"/>
  <c r="N328" i="1" s="1"/>
  <c r="L329" i="1"/>
  <c r="L330" i="1"/>
  <c r="L331" i="1"/>
  <c r="N331" i="1" s="1"/>
  <c r="L332" i="1"/>
  <c r="N332" i="1" s="1"/>
  <c r="L333" i="1"/>
  <c r="L334" i="1"/>
  <c r="L335" i="1"/>
  <c r="N335" i="1" s="1"/>
  <c r="L336" i="1"/>
  <c r="N336" i="1" s="1"/>
  <c r="L337" i="1"/>
  <c r="L338" i="1"/>
  <c r="L339" i="1"/>
  <c r="N339" i="1" s="1"/>
  <c r="L340" i="1"/>
  <c r="L341" i="1"/>
  <c r="L342" i="1"/>
  <c r="L343" i="1"/>
  <c r="N343" i="1" s="1"/>
  <c r="L344" i="1"/>
  <c r="N344" i="1" s="1"/>
  <c r="O344" i="1" s="1"/>
  <c r="L345" i="1"/>
  <c r="L346" i="1"/>
  <c r="L347" i="1"/>
  <c r="N347" i="1" s="1"/>
  <c r="L348" i="1"/>
  <c r="N348" i="1" s="1"/>
  <c r="L349" i="1"/>
  <c r="L350" i="1"/>
  <c r="L351" i="1"/>
  <c r="N351" i="1" s="1"/>
  <c r="L352" i="1"/>
  <c r="N352" i="1" s="1"/>
  <c r="L353" i="1"/>
  <c r="L354" i="1"/>
  <c r="L355" i="1"/>
  <c r="N355" i="1" s="1"/>
  <c r="L356" i="1"/>
  <c r="L357" i="1"/>
  <c r="L358" i="1"/>
  <c r="L359" i="1"/>
  <c r="N359" i="1" s="1"/>
  <c r="L360" i="1"/>
  <c r="N360" i="1" s="1"/>
  <c r="L361" i="1"/>
  <c r="L362" i="1"/>
  <c r="L363" i="1"/>
  <c r="N363" i="1" s="1"/>
  <c r="L364" i="1"/>
  <c r="N364" i="1" s="1"/>
  <c r="L365" i="1"/>
  <c r="L366" i="1"/>
  <c r="L367" i="1"/>
  <c r="N367" i="1" s="1"/>
  <c r="L368" i="1"/>
  <c r="N368" i="1" s="1"/>
  <c r="L369" i="1"/>
  <c r="L370" i="1"/>
  <c r="L371" i="1"/>
  <c r="N371" i="1" s="1"/>
  <c r="L372" i="1"/>
  <c r="L373" i="1"/>
  <c r="L374" i="1"/>
  <c r="L375" i="1"/>
  <c r="N375" i="1" s="1"/>
  <c r="L376" i="1"/>
  <c r="N376" i="1" s="1"/>
  <c r="L377" i="1"/>
  <c r="L378" i="1"/>
  <c r="L379" i="1"/>
  <c r="N379" i="1" s="1"/>
  <c r="L380" i="1"/>
  <c r="N380" i="1" s="1"/>
  <c r="L381" i="1"/>
  <c r="L382" i="1"/>
  <c r="L383" i="1"/>
  <c r="N383" i="1" s="1"/>
  <c r="O383" i="1" s="1"/>
  <c r="L384" i="1"/>
  <c r="N384" i="1" s="1"/>
  <c r="L385" i="1"/>
  <c r="L386" i="1"/>
  <c r="L387" i="1"/>
  <c r="N387" i="1" s="1"/>
  <c r="L388" i="1"/>
  <c r="N388" i="1" s="1"/>
  <c r="L389" i="1"/>
  <c r="L390" i="1"/>
  <c r="L391" i="1"/>
  <c r="N391" i="1" s="1"/>
  <c r="L392" i="1"/>
  <c r="N392" i="1" s="1"/>
  <c r="L393" i="1"/>
  <c r="L394" i="1"/>
  <c r="L395" i="1"/>
  <c r="N395" i="1" s="1"/>
  <c r="L396" i="1"/>
  <c r="N396" i="1" s="1"/>
  <c r="L397" i="1"/>
  <c r="L398" i="1"/>
  <c r="L399" i="1"/>
  <c r="N399" i="1" s="1"/>
  <c r="L400" i="1"/>
  <c r="N400" i="1" s="1"/>
  <c r="L401" i="1"/>
  <c r="L402" i="1"/>
  <c r="L403" i="1"/>
  <c r="N403" i="1" s="1"/>
  <c r="L404" i="1"/>
  <c r="L405" i="1"/>
  <c r="L406" i="1"/>
  <c r="L407" i="1"/>
  <c r="L408" i="1"/>
  <c r="N408" i="1" s="1"/>
  <c r="L409" i="1"/>
  <c r="L410" i="1"/>
  <c r="L411" i="1"/>
  <c r="N411" i="1" s="1"/>
  <c r="L412" i="1"/>
  <c r="N412" i="1" s="1"/>
  <c r="L413" i="1"/>
  <c r="L414" i="1"/>
  <c r="L415" i="1"/>
  <c r="N415" i="1" s="1"/>
  <c r="L416" i="1"/>
  <c r="N416" i="1" s="1"/>
  <c r="L417" i="1"/>
  <c r="L418" i="1"/>
  <c r="L419" i="1"/>
  <c r="N419" i="1" s="1"/>
  <c r="L420" i="1"/>
  <c r="L421" i="1"/>
  <c r="L422" i="1"/>
  <c r="L423" i="1"/>
  <c r="N423" i="1" s="1"/>
  <c r="L424" i="1"/>
  <c r="N424" i="1" s="1"/>
  <c r="L425" i="1"/>
  <c r="L426" i="1"/>
  <c r="L427" i="1"/>
  <c r="N427" i="1" s="1"/>
  <c r="L428" i="1"/>
  <c r="N428" i="1" s="1"/>
  <c r="L429" i="1"/>
  <c r="L430" i="1"/>
  <c r="L431" i="1"/>
  <c r="N431" i="1" s="1"/>
  <c r="L432" i="1"/>
  <c r="N432" i="1" s="1"/>
  <c r="L433" i="1"/>
  <c r="L434" i="1"/>
  <c r="L435" i="1"/>
  <c r="N435" i="1" s="1"/>
  <c r="L436" i="1"/>
  <c r="L437" i="1"/>
  <c r="L438" i="1"/>
  <c r="L439" i="1"/>
  <c r="N439" i="1" s="1"/>
  <c r="L440" i="1"/>
  <c r="N440" i="1" s="1"/>
  <c r="L441" i="1"/>
  <c r="L442" i="1"/>
  <c r="L443" i="1"/>
  <c r="N443" i="1" s="1"/>
  <c r="L444" i="1"/>
  <c r="N444" i="1" s="1"/>
  <c r="L445" i="1"/>
  <c r="L446" i="1"/>
  <c r="L447" i="1"/>
  <c r="N447" i="1" s="1"/>
  <c r="L448" i="1"/>
  <c r="N448" i="1" s="1"/>
  <c r="L449" i="1"/>
  <c r="L450" i="1"/>
  <c r="L451" i="1"/>
  <c r="N451" i="1" s="1"/>
  <c r="L452" i="1"/>
  <c r="L453" i="1"/>
  <c r="L454" i="1"/>
  <c r="L455" i="1"/>
  <c r="N455" i="1" s="1"/>
  <c r="L456" i="1"/>
  <c r="N456" i="1" s="1"/>
  <c r="L457" i="1"/>
  <c r="L458" i="1"/>
  <c r="L459" i="1"/>
  <c r="N459" i="1" s="1"/>
  <c r="L460" i="1"/>
  <c r="N460" i="1" s="1"/>
  <c r="L461" i="1"/>
  <c r="L462" i="1"/>
  <c r="L463" i="1"/>
  <c r="N463" i="1" s="1"/>
  <c r="L464" i="1"/>
  <c r="N464" i="1" s="1"/>
  <c r="L465" i="1"/>
  <c r="L466" i="1"/>
  <c r="L467" i="1"/>
  <c r="N467" i="1" s="1"/>
  <c r="L468" i="1"/>
  <c r="L469" i="1"/>
  <c r="L470" i="1"/>
  <c r="L471" i="1"/>
  <c r="N471" i="1" s="1"/>
  <c r="L472" i="1"/>
  <c r="N472" i="1" s="1"/>
  <c r="L473" i="1"/>
  <c r="L474" i="1"/>
  <c r="L475" i="1"/>
  <c r="N475" i="1" s="1"/>
  <c r="L476" i="1"/>
  <c r="N476" i="1" s="1"/>
  <c r="L477" i="1"/>
  <c r="L478" i="1"/>
  <c r="L479" i="1"/>
  <c r="N479" i="1" s="1"/>
  <c r="L480" i="1"/>
  <c r="N480" i="1" s="1"/>
  <c r="L481" i="1"/>
  <c r="L482" i="1"/>
  <c r="L483" i="1"/>
  <c r="N483" i="1" s="1"/>
  <c r="L484" i="1"/>
  <c r="L485" i="1"/>
  <c r="L486" i="1"/>
  <c r="L487" i="1"/>
  <c r="N487" i="1" s="1"/>
  <c r="L488" i="1"/>
  <c r="L489" i="1"/>
  <c r="L490" i="1"/>
  <c r="L491" i="1"/>
  <c r="N491" i="1" s="1"/>
  <c r="L492" i="1"/>
  <c r="N492" i="1" s="1"/>
  <c r="L493" i="1"/>
  <c r="L494" i="1"/>
  <c r="L495" i="1"/>
  <c r="N495" i="1" s="1"/>
  <c r="L496" i="1"/>
  <c r="N496" i="1" s="1"/>
  <c r="L497" i="1"/>
  <c r="L498" i="1"/>
  <c r="L499" i="1"/>
  <c r="N499" i="1" s="1"/>
  <c r="L500" i="1"/>
  <c r="L501" i="1"/>
  <c r="L502" i="1"/>
  <c r="L503" i="1"/>
  <c r="N503" i="1" s="1"/>
  <c r="L504" i="1"/>
  <c r="N504" i="1" s="1"/>
  <c r="L505" i="1"/>
  <c r="L506" i="1"/>
  <c r="L507" i="1"/>
  <c r="N507" i="1" s="1"/>
  <c r="L508" i="1"/>
  <c r="N508" i="1" s="1"/>
  <c r="L509" i="1"/>
  <c r="L510" i="1"/>
  <c r="L511" i="1"/>
  <c r="N511" i="1" s="1"/>
  <c r="L512" i="1"/>
  <c r="N512" i="1" s="1"/>
  <c r="L513" i="1"/>
  <c r="L514" i="1"/>
  <c r="L515" i="1"/>
  <c r="N515" i="1" s="1"/>
  <c r="L516" i="1"/>
  <c r="N516" i="1" s="1"/>
  <c r="L517" i="1"/>
  <c r="L518" i="1"/>
  <c r="L519" i="1"/>
  <c r="N519" i="1" s="1"/>
  <c r="L520" i="1"/>
  <c r="N520" i="1" s="1"/>
  <c r="L521" i="1"/>
  <c r="L522" i="1"/>
  <c r="L523" i="1"/>
  <c r="N523" i="1" s="1"/>
  <c r="L524" i="1"/>
  <c r="L525" i="1"/>
  <c r="L526" i="1"/>
  <c r="L527" i="1"/>
  <c r="N527" i="1" s="1"/>
  <c r="L528" i="1"/>
  <c r="N528" i="1" s="1"/>
  <c r="L529" i="1"/>
  <c r="L530" i="1"/>
  <c r="L531" i="1"/>
  <c r="N531" i="1" s="1"/>
  <c r="L532" i="1"/>
  <c r="N532" i="1" s="1"/>
  <c r="L533" i="1"/>
  <c r="L534" i="1"/>
  <c r="L535" i="1"/>
  <c r="N535" i="1" s="1"/>
  <c r="L536" i="1"/>
  <c r="N536" i="1" s="1"/>
  <c r="L537" i="1"/>
  <c r="L538" i="1"/>
  <c r="L539" i="1"/>
  <c r="N539" i="1" s="1"/>
  <c r="L540" i="1"/>
  <c r="N540" i="1" s="1"/>
  <c r="L541" i="1"/>
  <c r="L542" i="1"/>
  <c r="L543" i="1"/>
  <c r="N543" i="1" s="1"/>
  <c r="L544" i="1"/>
  <c r="N544" i="1" s="1"/>
  <c r="L545" i="1"/>
  <c r="L546" i="1"/>
  <c r="L547" i="1"/>
  <c r="N547" i="1" s="1"/>
  <c r="L548" i="1"/>
  <c r="L549" i="1"/>
  <c r="L550" i="1"/>
  <c r="L551" i="1"/>
  <c r="L552" i="1"/>
  <c r="N552" i="1" s="1"/>
  <c r="L553" i="1"/>
  <c r="L554" i="1"/>
  <c r="L555" i="1"/>
  <c r="N555" i="1" s="1"/>
  <c r="L556" i="1"/>
  <c r="N556" i="1" s="1"/>
  <c r="L557" i="1"/>
  <c r="L558" i="1"/>
  <c r="L559" i="1"/>
  <c r="N559" i="1" s="1"/>
  <c r="L560" i="1"/>
  <c r="N560" i="1" s="1"/>
  <c r="L561" i="1"/>
  <c r="L562" i="1"/>
  <c r="L563" i="1"/>
  <c r="N563" i="1" s="1"/>
  <c r="L564" i="1"/>
  <c r="L565" i="1"/>
  <c r="L566" i="1"/>
  <c r="L567" i="1"/>
  <c r="N567" i="1" s="1"/>
  <c r="L568" i="1"/>
  <c r="N568" i="1" s="1"/>
  <c r="L569" i="1"/>
  <c r="L570" i="1"/>
  <c r="L571" i="1"/>
  <c r="N571" i="1" s="1"/>
  <c r="L572" i="1"/>
  <c r="N572" i="1" s="1"/>
  <c r="L573" i="1"/>
  <c r="L574" i="1"/>
  <c r="L575" i="1"/>
  <c r="N575" i="1" s="1"/>
  <c r="L576" i="1"/>
  <c r="L577" i="1"/>
  <c r="L578" i="1"/>
  <c r="L579" i="1"/>
  <c r="N579" i="1" s="1"/>
  <c r="L580" i="1"/>
  <c r="L581" i="1"/>
  <c r="L582" i="1"/>
  <c r="L583" i="1"/>
  <c r="N583" i="1" s="1"/>
  <c r="L584" i="1"/>
  <c r="N584" i="1" s="1"/>
  <c r="L585" i="1"/>
  <c r="L586" i="1"/>
  <c r="L587" i="1"/>
  <c r="N587" i="1" s="1"/>
  <c r="L588" i="1"/>
  <c r="N588" i="1" s="1"/>
  <c r="L589" i="1"/>
  <c r="L590" i="1"/>
  <c r="L591" i="1"/>
  <c r="N591" i="1" s="1"/>
  <c r="L592" i="1"/>
  <c r="N592" i="1" s="1"/>
  <c r="L593" i="1"/>
  <c r="L594" i="1"/>
  <c r="L595" i="1"/>
  <c r="N595" i="1" s="1"/>
  <c r="L596" i="1"/>
  <c r="L597" i="1"/>
  <c r="L598" i="1"/>
  <c r="L599" i="1"/>
  <c r="N599" i="1" s="1"/>
  <c r="L600" i="1"/>
  <c r="N600" i="1" s="1"/>
  <c r="L601" i="1"/>
  <c r="L602" i="1"/>
  <c r="L603" i="1"/>
  <c r="N603" i="1" s="1"/>
  <c r="L604" i="1"/>
  <c r="N604" i="1" s="1"/>
  <c r="L605" i="1"/>
  <c r="L606" i="1"/>
  <c r="L607" i="1"/>
  <c r="N607" i="1" s="1"/>
  <c r="L608" i="1"/>
  <c r="N608" i="1" s="1"/>
  <c r="L609" i="1"/>
  <c r="L610" i="1"/>
  <c r="L611" i="1"/>
  <c r="N611" i="1" s="1"/>
  <c r="L612" i="1"/>
  <c r="L613" i="1"/>
  <c r="L614" i="1"/>
  <c r="L615" i="1"/>
  <c r="N615" i="1" s="1"/>
  <c r="L616" i="1"/>
  <c r="N616" i="1" s="1"/>
  <c r="L617" i="1"/>
  <c r="L618" i="1"/>
  <c r="L619" i="1"/>
  <c r="N619" i="1" s="1"/>
  <c r="L620" i="1"/>
  <c r="L621" i="1"/>
  <c r="L622" i="1"/>
  <c r="L623" i="1"/>
  <c r="N623" i="1" s="1"/>
  <c r="L624" i="1"/>
  <c r="N624" i="1" s="1"/>
  <c r="L625" i="1"/>
  <c r="L626" i="1"/>
  <c r="L627" i="1"/>
  <c r="N627" i="1" s="1"/>
  <c r="L628" i="1"/>
  <c r="N628" i="1" s="1"/>
  <c r="L629" i="1"/>
  <c r="L630" i="1"/>
  <c r="L631" i="1"/>
  <c r="N631" i="1" s="1"/>
  <c r="L632" i="1"/>
  <c r="N632" i="1" s="1"/>
  <c r="L633" i="1"/>
  <c r="L634" i="1"/>
  <c r="L635" i="1"/>
  <c r="N635" i="1" s="1"/>
  <c r="L636" i="1"/>
  <c r="L637" i="1"/>
  <c r="L638" i="1"/>
  <c r="L639" i="1"/>
  <c r="N639" i="1" s="1"/>
  <c r="L640" i="1"/>
  <c r="N640" i="1" s="1"/>
  <c r="L641" i="1"/>
  <c r="L642" i="1"/>
  <c r="L643" i="1"/>
  <c r="N643" i="1" s="1"/>
  <c r="L644" i="1"/>
  <c r="N644" i="1" s="1"/>
  <c r="L645" i="1"/>
  <c r="L646" i="1"/>
  <c r="L647" i="1"/>
  <c r="N647" i="1" s="1"/>
  <c r="L648" i="1"/>
  <c r="N648" i="1" s="1"/>
  <c r="L649" i="1"/>
  <c r="L650" i="1"/>
  <c r="L651" i="1"/>
  <c r="N651" i="1" s="1"/>
  <c r="L652" i="1"/>
  <c r="L653" i="1"/>
  <c r="L654" i="1"/>
  <c r="L655" i="1"/>
  <c r="N655" i="1" s="1"/>
  <c r="L656" i="1"/>
  <c r="N656" i="1" s="1"/>
  <c r="L657" i="1"/>
  <c r="L658" i="1"/>
  <c r="L659" i="1"/>
  <c r="N659" i="1" s="1"/>
  <c r="L660" i="1"/>
  <c r="L661" i="1"/>
  <c r="L662" i="1"/>
  <c r="L663" i="1"/>
  <c r="L664" i="1"/>
  <c r="N664" i="1" s="1"/>
  <c r="L665" i="1"/>
  <c r="L666" i="1"/>
  <c r="L667" i="1"/>
  <c r="N667" i="1" s="1"/>
  <c r="L668" i="1"/>
  <c r="N668" i="1" s="1"/>
  <c r="L669" i="1"/>
  <c r="L670" i="1"/>
  <c r="L671" i="1"/>
  <c r="N671" i="1" s="1"/>
  <c r="L672" i="1"/>
  <c r="N672" i="1" s="1"/>
  <c r="L673" i="1"/>
  <c r="L674" i="1"/>
  <c r="L675" i="1"/>
  <c r="N675" i="1" s="1"/>
  <c r="L676" i="1"/>
  <c r="N676" i="1" s="1"/>
  <c r="L677" i="1"/>
  <c r="L678" i="1"/>
  <c r="L679" i="1"/>
  <c r="N679" i="1" s="1"/>
  <c r="L680" i="1"/>
  <c r="N680" i="1" s="1"/>
  <c r="L681" i="1"/>
  <c r="L682" i="1"/>
  <c r="L683" i="1"/>
  <c r="N683" i="1" s="1"/>
  <c r="O683" i="1" s="1"/>
  <c r="L684" i="1"/>
  <c r="N684" i="1" s="1"/>
  <c r="L685" i="1"/>
  <c r="L686" i="1"/>
  <c r="L687" i="1"/>
  <c r="N687" i="1" s="1"/>
  <c r="L688" i="1"/>
  <c r="N688" i="1" s="1"/>
  <c r="L689" i="1"/>
  <c r="L690" i="1"/>
  <c r="L691" i="1"/>
  <c r="N691" i="1" s="1"/>
  <c r="L692" i="1"/>
  <c r="N692" i="1" s="1"/>
  <c r="L693" i="1"/>
  <c r="L694" i="1"/>
  <c r="L695" i="1"/>
  <c r="N695" i="1" s="1"/>
  <c r="L696" i="1"/>
  <c r="N696" i="1" s="1"/>
  <c r="L697" i="1"/>
  <c r="L698" i="1"/>
  <c r="L699" i="1"/>
  <c r="N699" i="1" s="1"/>
  <c r="L700" i="1"/>
  <c r="N700" i="1" s="1"/>
  <c r="L701" i="1"/>
  <c r="L702" i="1"/>
  <c r="L703" i="1"/>
  <c r="N703" i="1" s="1"/>
  <c r="L704" i="1"/>
  <c r="N704" i="1" s="1"/>
  <c r="L705" i="1"/>
  <c r="L706" i="1"/>
  <c r="L707" i="1"/>
  <c r="N707" i="1" s="1"/>
  <c r="L708" i="1"/>
  <c r="L709" i="1"/>
  <c r="L710" i="1"/>
  <c r="L711" i="1"/>
  <c r="N711" i="1" s="1"/>
  <c r="L712" i="1"/>
  <c r="N712" i="1" s="1"/>
  <c r="L713" i="1"/>
  <c r="L714" i="1"/>
  <c r="L715" i="1"/>
  <c r="N715" i="1" s="1"/>
  <c r="L716" i="1"/>
  <c r="L717" i="1"/>
  <c r="L718" i="1"/>
  <c r="L719" i="1"/>
  <c r="N719" i="1" s="1"/>
  <c r="L720" i="1"/>
  <c r="N720" i="1" s="1"/>
  <c r="L721" i="1"/>
  <c r="L722" i="1"/>
  <c r="L723" i="1"/>
  <c r="N723" i="1" s="1"/>
  <c r="L724" i="1"/>
  <c r="L725" i="1"/>
  <c r="L726" i="1"/>
  <c r="L727" i="1"/>
  <c r="N727" i="1" s="1"/>
  <c r="L728" i="1"/>
  <c r="N728" i="1" s="1"/>
  <c r="L729" i="1"/>
  <c r="L730" i="1"/>
  <c r="L731" i="1"/>
  <c r="N731" i="1" s="1"/>
  <c r="L732" i="1"/>
  <c r="L733" i="1"/>
  <c r="L734" i="1"/>
  <c r="L735" i="1"/>
  <c r="N735" i="1" s="1"/>
  <c r="L736" i="1"/>
  <c r="N736" i="1" s="1"/>
  <c r="O736" i="1" s="1"/>
  <c r="L737" i="1"/>
  <c r="L738" i="1"/>
  <c r="L739" i="1"/>
  <c r="N739" i="1" s="1"/>
  <c r="L740" i="1"/>
  <c r="N740" i="1" s="1"/>
  <c r="L741" i="1"/>
  <c r="L742" i="1"/>
  <c r="L743" i="1"/>
  <c r="N743" i="1" s="1"/>
  <c r="L744" i="1"/>
  <c r="L745" i="1"/>
  <c r="L746" i="1"/>
  <c r="L747" i="1"/>
  <c r="N747" i="1" s="1"/>
  <c r="L748" i="1"/>
  <c r="L749" i="1"/>
  <c r="L750" i="1"/>
  <c r="L751" i="1"/>
  <c r="N751" i="1" s="1"/>
  <c r="L752" i="1"/>
  <c r="N752" i="1" s="1"/>
  <c r="L753" i="1"/>
  <c r="L754" i="1"/>
  <c r="L755" i="1"/>
  <c r="N755" i="1" s="1"/>
  <c r="L756" i="1"/>
  <c r="N756" i="1" s="1"/>
  <c r="L757" i="1"/>
  <c r="L758" i="1"/>
  <c r="L759" i="1"/>
  <c r="N759" i="1" s="1"/>
  <c r="L760" i="1"/>
  <c r="N760" i="1" s="1"/>
  <c r="L761" i="1"/>
  <c r="L762" i="1"/>
  <c r="L763" i="1"/>
  <c r="N763" i="1" s="1"/>
  <c r="L764" i="1"/>
  <c r="L765" i="1"/>
  <c r="L766" i="1"/>
  <c r="L767" i="1"/>
  <c r="N767" i="1" s="1"/>
  <c r="L768" i="1"/>
  <c r="N768" i="1" s="1"/>
  <c r="L769" i="1"/>
  <c r="L770" i="1"/>
  <c r="L771" i="1"/>
  <c r="N771" i="1" s="1"/>
  <c r="L772" i="1"/>
  <c r="N772" i="1" s="1"/>
  <c r="L773" i="1"/>
  <c r="L774" i="1"/>
  <c r="L775" i="1"/>
  <c r="N775" i="1" s="1"/>
  <c r="L776" i="1"/>
  <c r="N776" i="1" s="1"/>
  <c r="L777" i="1"/>
  <c r="L778" i="1"/>
  <c r="L779" i="1"/>
  <c r="N779" i="1" s="1"/>
  <c r="L780" i="1"/>
  <c r="N780" i="1" s="1"/>
  <c r="L781" i="1"/>
  <c r="L782" i="1"/>
  <c r="L783" i="1"/>
  <c r="N783" i="1" s="1"/>
  <c r="L784" i="1"/>
  <c r="N784" i="1" s="1"/>
  <c r="L785" i="1"/>
  <c r="L786" i="1"/>
  <c r="L787" i="1"/>
  <c r="N787" i="1" s="1"/>
  <c r="L788" i="1"/>
  <c r="N788" i="1" s="1"/>
  <c r="L789" i="1"/>
  <c r="L790" i="1"/>
  <c r="L791" i="1"/>
  <c r="N791" i="1" s="1"/>
  <c r="L792" i="1"/>
  <c r="N792" i="1" s="1"/>
  <c r="L793" i="1"/>
  <c r="L794" i="1"/>
  <c r="L795" i="1"/>
  <c r="N795" i="1" s="1"/>
  <c r="L796" i="1"/>
  <c r="N796" i="1" s="1"/>
  <c r="L797" i="1"/>
  <c r="L798" i="1"/>
  <c r="L799" i="1"/>
  <c r="N799" i="1" s="1"/>
  <c r="L800" i="1"/>
  <c r="N800" i="1" s="1"/>
  <c r="L801" i="1"/>
  <c r="L802" i="1"/>
  <c r="L803" i="1"/>
  <c r="N803" i="1" s="1"/>
  <c r="L804" i="1"/>
  <c r="N804" i="1" s="1"/>
  <c r="L805" i="1"/>
  <c r="L806" i="1"/>
  <c r="L807" i="1"/>
  <c r="L808" i="1"/>
  <c r="N808" i="1" s="1"/>
  <c r="L809" i="1"/>
  <c r="L810" i="1"/>
  <c r="L811" i="1"/>
  <c r="N811" i="1" s="1"/>
  <c r="L812" i="1"/>
  <c r="N812" i="1" s="1"/>
  <c r="L813" i="1"/>
  <c r="L814" i="1"/>
  <c r="L815" i="1"/>
  <c r="N815" i="1" s="1"/>
  <c r="L816" i="1"/>
  <c r="N816" i="1" s="1"/>
  <c r="L817" i="1"/>
  <c r="L818" i="1"/>
  <c r="L819" i="1"/>
  <c r="N819" i="1" s="1"/>
  <c r="L820" i="1"/>
  <c r="N820" i="1" s="1"/>
  <c r="L821" i="1"/>
  <c r="L822" i="1"/>
  <c r="L823" i="1"/>
  <c r="N823" i="1" s="1"/>
  <c r="L824" i="1"/>
  <c r="N824" i="1" s="1"/>
  <c r="L825" i="1"/>
  <c r="L826" i="1"/>
  <c r="L827" i="1"/>
  <c r="N827" i="1" s="1"/>
  <c r="L828" i="1"/>
  <c r="N828" i="1" s="1"/>
  <c r="L829" i="1"/>
  <c r="L830" i="1"/>
  <c r="L831" i="1"/>
  <c r="N831" i="1" s="1"/>
  <c r="L832" i="1"/>
  <c r="L833" i="1"/>
  <c r="L834" i="1"/>
  <c r="L835" i="1"/>
  <c r="N835" i="1" s="1"/>
  <c r="L836" i="1"/>
  <c r="N836" i="1" s="1"/>
  <c r="L837" i="1"/>
  <c r="L838" i="1"/>
  <c r="L839" i="1"/>
  <c r="N839" i="1" s="1"/>
  <c r="L840" i="1"/>
  <c r="N840" i="1" s="1"/>
  <c r="L841" i="1"/>
  <c r="L842" i="1"/>
  <c r="L843" i="1"/>
  <c r="N843" i="1" s="1"/>
  <c r="L844" i="1"/>
  <c r="N844" i="1" s="1"/>
  <c r="L845" i="1"/>
  <c r="L846" i="1"/>
  <c r="L847" i="1"/>
  <c r="N847" i="1" s="1"/>
  <c r="L848" i="1"/>
  <c r="N848" i="1" s="1"/>
  <c r="L849" i="1"/>
  <c r="L850" i="1"/>
  <c r="L851" i="1"/>
  <c r="N851" i="1" s="1"/>
  <c r="L852" i="1"/>
  <c r="N852" i="1" s="1"/>
  <c r="L853" i="1"/>
  <c r="L854" i="1"/>
  <c r="L855" i="1"/>
  <c r="N855" i="1" s="1"/>
  <c r="L856" i="1"/>
  <c r="N856" i="1" s="1"/>
  <c r="L857" i="1"/>
  <c r="L858" i="1"/>
  <c r="L859" i="1"/>
  <c r="N859" i="1" s="1"/>
  <c r="L860" i="1"/>
  <c r="N860" i="1" s="1"/>
  <c r="L861" i="1"/>
  <c r="L862" i="1"/>
  <c r="L863" i="1"/>
  <c r="N863" i="1" s="1"/>
  <c r="L864" i="1"/>
  <c r="N864" i="1" s="1"/>
  <c r="L865" i="1"/>
  <c r="L866" i="1"/>
  <c r="L867" i="1"/>
  <c r="N867" i="1" s="1"/>
  <c r="L868" i="1"/>
  <c r="N868" i="1" s="1"/>
  <c r="O868" i="1" s="1"/>
  <c r="L869" i="1"/>
  <c r="L870" i="1"/>
  <c r="L871" i="1"/>
  <c r="N871" i="1" s="1"/>
  <c r="L872" i="1"/>
  <c r="N872" i="1" s="1"/>
  <c r="L873" i="1"/>
  <c r="L874" i="1"/>
  <c r="L875" i="1"/>
  <c r="N875" i="1" s="1"/>
  <c r="L876" i="1"/>
  <c r="N876" i="1" s="1"/>
  <c r="L877" i="1"/>
  <c r="L878" i="1"/>
  <c r="L879" i="1"/>
  <c r="N879" i="1" s="1"/>
  <c r="L880" i="1"/>
  <c r="N880" i="1" s="1"/>
  <c r="L881" i="1"/>
  <c r="L882" i="1"/>
  <c r="L883" i="1"/>
  <c r="N883" i="1" s="1"/>
  <c r="L884" i="1"/>
  <c r="N884" i="1" s="1"/>
  <c r="L885" i="1"/>
  <c r="L886" i="1"/>
  <c r="L887" i="1"/>
  <c r="N887" i="1" s="1"/>
  <c r="L888" i="1"/>
  <c r="N888" i="1" s="1"/>
  <c r="L889" i="1"/>
  <c r="L890" i="1"/>
  <c r="L891" i="1"/>
  <c r="N891" i="1" s="1"/>
  <c r="L892" i="1"/>
  <c r="N892" i="1" s="1"/>
  <c r="L893" i="1"/>
  <c r="L894" i="1"/>
  <c r="L895" i="1"/>
  <c r="N895" i="1" s="1"/>
  <c r="L896" i="1"/>
  <c r="N896" i="1" s="1"/>
  <c r="L897" i="1"/>
  <c r="L898" i="1"/>
  <c r="L899" i="1"/>
  <c r="N899" i="1" s="1"/>
  <c r="L900" i="1"/>
  <c r="N900" i="1" s="1"/>
  <c r="L901" i="1"/>
  <c r="L902" i="1"/>
  <c r="L903" i="1"/>
  <c r="N903" i="1" s="1"/>
  <c r="L904" i="1"/>
  <c r="N904" i="1" s="1"/>
  <c r="L905" i="1"/>
  <c r="L906" i="1"/>
  <c r="L907" i="1"/>
  <c r="N907" i="1" s="1"/>
  <c r="L908" i="1"/>
  <c r="N908" i="1" s="1"/>
  <c r="L909" i="1"/>
  <c r="L910" i="1"/>
  <c r="L911" i="1"/>
  <c r="N911" i="1" s="1"/>
  <c r="L912" i="1"/>
  <c r="N912" i="1" s="1"/>
  <c r="L913" i="1"/>
  <c r="L914" i="1"/>
  <c r="L915" i="1"/>
  <c r="N915" i="1" s="1"/>
  <c r="L916" i="1"/>
  <c r="N916" i="1" s="1"/>
  <c r="L917" i="1"/>
  <c r="L918" i="1"/>
  <c r="L919" i="1"/>
  <c r="L920" i="1"/>
  <c r="N920" i="1" s="1"/>
  <c r="L921" i="1"/>
  <c r="L922" i="1"/>
  <c r="L923" i="1"/>
  <c r="N923" i="1" s="1"/>
  <c r="L924" i="1"/>
  <c r="N924" i="1" s="1"/>
  <c r="L925" i="1"/>
  <c r="L926" i="1"/>
  <c r="L927" i="1"/>
  <c r="N927" i="1" s="1"/>
  <c r="L928" i="1"/>
  <c r="N928" i="1" s="1"/>
  <c r="L929" i="1"/>
  <c r="L930" i="1"/>
  <c r="L931" i="1"/>
  <c r="N931" i="1" s="1"/>
  <c r="L932" i="1"/>
  <c r="N932" i="1" s="1"/>
  <c r="L933" i="1"/>
  <c r="L934" i="1"/>
  <c r="L935" i="1"/>
  <c r="N935" i="1" s="1"/>
  <c r="L936" i="1"/>
  <c r="N936" i="1" s="1"/>
  <c r="L937" i="1"/>
  <c r="L938" i="1"/>
  <c r="L939" i="1"/>
  <c r="N939" i="1" s="1"/>
  <c r="L940" i="1"/>
  <c r="N940" i="1" s="1"/>
  <c r="L941" i="1"/>
  <c r="L942" i="1"/>
  <c r="L943" i="1"/>
  <c r="N943" i="1" s="1"/>
  <c r="L944" i="1"/>
  <c r="N944" i="1" s="1"/>
  <c r="L945" i="1"/>
  <c r="L946" i="1"/>
  <c r="L947" i="1"/>
  <c r="N947" i="1" s="1"/>
  <c r="L948" i="1"/>
  <c r="N948" i="1" s="1"/>
  <c r="L949" i="1"/>
  <c r="L950" i="1"/>
  <c r="L951" i="1"/>
  <c r="N951" i="1" s="1"/>
  <c r="L952" i="1"/>
  <c r="N952" i="1" s="1"/>
  <c r="L953" i="1"/>
  <c r="L954" i="1"/>
  <c r="L955" i="1"/>
  <c r="N955" i="1" s="1"/>
  <c r="L956" i="1"/>
  <c r="N956" i="1" s="1"/>
  <c r="L957" i="1"/>
  <c r="L958" i="1"/>
  <c r="L959" i="1"/>
  <c r="N959" i="1" s="1"/>
  <c r="L960" i="1"/>
  <c r="N960" i="1" s="1"/>
  <c r="L961" i="1"/>
  <c r="L962" i="1"/>
  <c r="L963" i="1"/>
  <c r="N963" i="1" s="1"/>
  <c r="O963" i="1" s="1"/>
  <c r="L964" i="1"/>
  <c r="N964" i="1" s="1"/>
  <c r="L965" i="1"/>
  <c r="L966" i="1"/>
  <c r="L967" i="1"/>
  <c r="N967" i="1" s="1"/>
  <c r="L968" i="1"/>
  <c r="N968" i="1" s="1"/>
  <c r="L969" i="1"/>
  <c r="L970" i="1"/>
  <c r="L971" i="1"/>
  <c r="N971" i="1" s="1"/>
  <c r="L972" i="1"/>
  <c r="N972" i="1" s="1"/>
  <c r="L973" i="1"/>
  <c r="L974" i="1"/>
  <c r="L975" i="1"/>
  <c r="N975" i="1" s="1"/>
  <c r="L976" i="1"/>
  <c r="N976" i="1" s="1"/>
  <c r="L977" i="1"/>
  <c r="L978" i="1"/>
  <c r="L979" i="1"/>
  <c r="N979" i="1" s="1"/>
  <c r="L980" i="1"/>
  <c r="N980" i="1" s="1"/>
  <c r="L981" i="1"/>
  <c r="L982" i="1"/>
  <c r="L983" i="1"/>
  <c r="N983" i="1" s="1"/>
  <c r="L984" i="1"/>
  <c r="N984" i="1" s="1"/>
  <c r="L985" i="1"/>
  <c r="L986" i="1"/>
  <c r="L987" i="1"/>
  <c r="N987" i="1" s="1"/>
  <c r="L988" i="1"/>
  <c r="N988" i="1" s="1"/>
  <c r="L989" i="1"/>
  <c r="L990" i="1"/>
  <c r="L991" i="1"/>
  <c r="N991" i="1" s="1"/>
  <c r="L992" i="1"/>
  <c r="N992" i="1" s="1"/>
  <c r="L993" i="1"/>
  <c r="L994" i="1"/>
  <c r="L995" i="1"/>
  <c r="N995" i="1" s="1"/>
  <c r="L996" i="1"/>
  <c r="N996" i="1" s="1"/>
  <c r="L997" i="1"/>
  <c r="L998" i="1"/>
  <c r="L999" i="1"/>
  <c r="N999" i="1" s="1"/>
  <c r="L1000" i="1"/>
  <c r="L1001" i="1"/>
  <c r="L4" i="1"/>
  <c r="K4" i="1"/>
  <c r="M4" i="1" s="1"/>
  <c r="K5" i="1"/>
  <c r="M5" i="1" s="1"/>
  <c r="K6" i="1"/>
  <c r="K7" i="1"/>
  <c r="K8" i="1"/>
  <c r="M8" i="1" s="1"/>
  <c r="K9" i="1"/>
  <c r="M9" i="1" s="1"/>
  <c r="K10" i="1"/>
  <c r="M10" i="1" s="1"/>
  <c r="K11" i="1"/>
  <c r="M11" i="1" s="1"/>
  <c r="K12" i="1"/>
  <c r="K13" i="1"/>
  <c r="M13" i="1" s="1"/>
  <c r="K14" i="1"/>
  <c r="K15" i="1"/>
  <c r="K16" i="1"/>
  <c r="K17" i="1"/>
  <c r="M17" i="1" s="1"/>
  <c r="K18" i="1"/>
  <c r="M18" i="1" s="1"/>
  <c r="K19" i="1"/>
  <c r="M19" i="1" s="1"/>
  <c r="K20" i="1"/>
  <c r="M20" i="1" s="1"/>
  <c r="K21" i="1"/>
  <c r="M21" i="1" s="1"/>
  <c r="K22" i="1"/>
  <c r="K23" i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K31" i="1"/>
  <c r="K32" i="1"/>
  <c r="M32" i="1" s="1"/>
  <c r="K33" i="1"/>
  <c r="M33" i="1" s="1"/>
  <c r="K34" i="1"/>
  <c r="M34" i="1" s="1"/>
  <c r="K35" i="1"/>
  <c r="M35" i="1" s="1"/>
  <c r="K36" i="1"/>
  <c r="M36" i="1" s="1"/>
  <c r="K37" i="1"/>
  <c r="M37" i="1" s="1"/>
  <c r="K38" i="1"/>
  <c r="K39" i="1"/>
  <c r="K40" i="1"/>
  <c r="K41" i="1"/>
  <c r="M41" i="1" s="1"/>
  <c r="K42" i="1"/>
  <c r="M42" i="1" s="1"/>
  <c r="K43" i="1"/>
  <c r="M43" i="1" s="1"/>
  <c r="K44" i="1"/>
  <c r="M44" i="1" s="1"/>
  <c r="K45" i="1"/>
  <c r="M45" i="1" s="1"/>
  <c r="K46" i="1"/>
  <c r="K47" i="1"/>
  <c r="K48" i="1"/>
  <c r="K49" i="1"/>
  <c r="M49" i="1" s="1"/>
  <c r="K50" i="1"/>
  <c r="M50" i="1" s="1"/>
  <c r="K51" i="1"/>
  <c r="M51" i="1" s="1"/>
  <c r="K52" i="1"/>
  <c r="M52" i="1" s="1"/>
  <c r="K53" i="1"/>
  <c r="M53" i="1" s="1"/>
  <c r="K54" i="1"/>
  <c r="K55" i="1"/>
  <c r="K56" i="1"/>
  <c r="M56" i="1" s="1"/>
  <c r="K57" i="1"/>
  <c r="M57" i="1" s="1"/>
  <c r="K58" i="1"/>
  <c r="M58" i="1" s="1"/>
  <c r="K59" i="1"/>
  <c r="M59" i="1" s="1"/>
  <c r="K60" i="1"/>
  <c r="M60" i="1" s="1"/>
  <c r="K61" i="1"/>
  <c r="M61" i="1" s="1"/>
  <c r="K62" i="1"/>
  <c r="K63" i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K71" i="1"/>
  <c r="K72" i="1"/>
  <c r="M72" i="1" s="1"/>
  <c r="K73" i="1"/>
  <c r="M73" i="1" s="1"/>
  <c r="K74" i="1"/>
  <c r="M74" i="1" s="1"/>
  <c r="K75" i="1"/>
  <c r="M75" i="1" s="1"/>
  <c r="K76" i="1"/>
  <c r="M76" i="1" s="1"/>
  <c r="K77" i="1"/>
  <c r="M77" i="1" s="1"/>
  <c r="K78" i="1"/>
  <c r="K79" i="1"/>
  <c r="K80" i="1"/>
  <c r="M80" i="1" s="1"/>
  <c r="K81" i="1"/>
  <c r="M81" i="1" s="1"/>
  <c r="K82" i="1"/>
  <c r="M82" i="1" s="1"/>
  <c r="K83" i="1"/>
  <c r="M83" i="1" s="1"/>
  <c r="K84" i="1"/>
  <c r="M84" i="1" s="1"/>
  <c r="K85" i="1"/>
  <c r="M85" i="1" s="1"/>
  <c r="K86" i="1"/>
  <c r="K87" i="1"/>
  <c r="K88" i="1"/>
  <c r="M88" i="1" s="1"/>
  <c r="K89" i="1"/>
  <c r="M89" i="1" s="1"/>
  <c r="K90" i="1"/>
  <c r="M90" i="1" s="1"/>
  <c r="K91" i="1"/>
  <c r="M91" i="1" s="1"/>
  <c r="K92" i="1"/>
  <c r="M92" i="1" s="1"/>
  <c r="K93" i="1"/>
  <c r="M93" i="1" s="1"/>
  <c r="K94" i="1"/>
  <c r="K95" i="1"/>
  <c r="K96" i="1"/>
  <c r="M96" i="1" s="1"/>
  <c r="K97" i="1"/>
  <c r="M97" i="1" s="1"/>
  <c r="K98" i="1"/>
  <c r="M98" i="1" s="1"/>
  <c r="K99" i="1"/>
  <c r="M99" i="1" s="1"/>
  <c r="K100" i="1"/>
  <c r="M100" i="1" s="1"/>
  <c r="K101" i="1"/>
  <c r="M101" i="1" s="1"/>
  <c r="K102" i="1"/>
  <c r="K103" i="1"/>
  <c r="K104" i="1"/>
  <c r="M104" i="1" s="1"/>
  <c r="K105" i="1"/>
  <c r="M105" i="1" s="1"/>
  <c r="K106" i="1"/>
  <c r="M106" i="1" s="1"/>
  <c r="K107" i="1"/>
  <c r="M107" i="1" s="1"/>
  <c r="K108" i="1"/>
  <c r="M108" i="1" s="1"/>
  <c r="K109" i="1"/>
  <c r="M109" i="1" s="1"/>
  <c r="K110" i="1"/>
  <c r="K111" i="1"/>
  <c r="K112" i="1"/>
  <c r="M112" i="1" s="1"/>
  <c r="K113" i="1"/>
  <c r="M113" i="1" s="1"/>
  <c r="K114" i="1"/>
  <c r="M114" i="1" s="1"/>
  <c r="K115" i="1"/>
  <c r="M115" i="1" s="1"/>
  <c r="K116" i="1"/>
  <c r="M116" i="1" s="1"/>
  <c r="K117" i="1"/>
  <c r="M117" i="1" s="1"/>
  <c r="K118" i="1"/>
  <c r="K119" i="1"/>
  <c r="K120" i="1"/>
  <c r="M120" i="1" s="1"/>
  <c r="K121" i="1"/>
  <c r="M121" i="1" s="1"/>
  <c r="K122" i="1"/>
  <c r="K123" i="1"/>
  <c r="M123" i="1" s="1"/>
  <c r="K124" i="1"/>
  <c r="M124" i="1" s="1"/>
  <c r="K125" i="1"/>
  <c r="M125" i="1" s="1"/>
  <c r="K126" i="1"/>
  <c r="K127" i="1"/>
  <c r="K128" i="1"/>
  <c r="M128" i="1" s="1"/>
  <c r="K129" i="1"/>
  <c r="M129" i="1" s="1"/>
  <c r="K130" i="1"/>
  <c r="M130" i="1" s="1"/>
  <c r="K131" i="1"/>
  <c r="M131" i="1" s="1"/>
  <c r="K132" i="1"/>
  <c r="M132" i="1" s="1"/>
  <c r="K133" i="1"/>
  <c r="M133" i="1" s="1"/>
  <c r="K134" i="1"/>
  <c r="K135" i="1"/>
  <c r="K136" i="1"/>
  <c r="M136" i="1" s="1"/>
  <c r="K137" i="1"/>
  <c r="M137" i="1" s="1"/>
  <c r="K138" i="1"/>
  <c r="M138" i="1" s="1"/>
  <c r="K139" i="1"/>
  <c r="M139" i="1" s="1"/>
  <c r="K140" i="1"/>
  <c r="M140" i="1" s="1"/>
  <c r="K141" i="1"/>
  <c r="M141" i="1" s="1"/>
  <c r="K142" i="1"/>
  <c r="K143" i="1"/>
  <c r="K144" i="1"/>
  <c r="M144" i="1" s="1"/>
  <c r="K145" i="1"/>
  <c r="M145" i="1" s="1"/>
  <c r="K146" i="1"/>
  <c r="M146" i="1" s="1"/>
  <c r="K147" i="1"/>
  <c r="M147" i="1" s="1"/>
  <c r="K148" i="1"/>
  <c r="M148" i="1" s="1"/>
  <c r="K149" i="1"/>
  <c r="M149" i="1" s="1"/>
  <c r="K150" i="1"/>
  <c r="K151" i="1"/>
  <c r="K152" i="1"/>
  <c r="M152" i="1" s="1"/>
  <c r="K153" i="1"/>
  <c r="M153" i="1" s="1"/>
  <c r="K154" i="1"/>
  <c r="M154" i="1" s="1"/>
  <c r="K155" i="1"/>
  <c r="M155" i="1" s="1"/>
  <c r="K156" i="1"/>
  <c r="M156" i="1" s="1"/>
  <c r="K157" i="1"/>
  <c r="M157" i="1" s="1"/>
  <c r="K158" i="1"/>
  <c r="K159" i="1"/>
  <c r="K160" i="1"/>
  <c r="M160" i="1" s="1"/>
  <c r="K161" i="1"/>
  <c r="M161" i="1" s="1"/>
  <c r="K162" i="1"/>
  <c r="M162" i="1" s="1"/>
  <c r="K163" i="1"/>
  <c r="M163" i="1" s="1"/>
  <c r="K164" i="1"/>
  <c r="M164" i="1" s="1"/>
  <c r="K165" i="1"/>
  <c r="M165" i="1" s="1"/>
  <c r="K166" i="1"/>
  <c r="K167" i="1"/>
  <c r="K168" i="1"/>
  <c r="M168" i="1" s="1"/>
  <c r="K169" i="1"/>
  <c r="M169" i="1" s="1"/>
  <c r="K170" i="1"/>
  <c r="M170" i="1" s="1"/>
  <c r="K171" i="1"/>
  <c r="M171" i="1" s="1"/>
  <c r="K172" i="1"/>
  <c r="M172" i="1" s="1"/>
  <c r="K173" i="1"/>
  <c r="M173" i="1" s="1"/>
  <c r="K174" i="1"/>
  <c r="K175" i="1"/>
  <c r="K176" i="1"/>
  <c r="M176" i="1" s="1"/>
  <c r="K177" i="1"/>
  <c r="M177" i="1" s="1"/>
  <c r="K178" i="1"/>
  <c r="M178" i="1" s="1"/>
  <c r="K179" i="1"/>
  <c r="M179" i="1" s="1"/>
  <c r="K180" i="1"/>
  <c r="M180" i="1" s="1"/>
  <c r="K181" i="1"/>
  <c r="K182" i="1"/>
  <c r="K183" i="1"/>
  <c r="K184" i="1"/>
  <c r="M184" i="1" s="1"/>
  <c r="K185" i="1"/>
  <c r="M185" i="1" s="1"/>
  <c r="K186" i="1"/>
  <c r="M186" i="1" s="1"/>
  <c r="K187" i="1"/>
  <c r="M187" i="1" s="1"/>
  <c r="K188" i="1"/>
  <c r="M188" i="1" s="1"/>
  <c r="K189" i="1"/>
  <c r="M189" i="1" s="1"/>
  <c r="K190" i="1"/>
  <c r="K191" i="1"/>
  <c r="K192" i="1"/>
  <c r="M192" i="1" s="1"/>
  <c r="K193" i="1"/>
  <c r="M193" i="1" s="1"/>
  <c r="K194" i="1"/>
  <c r="M194" i="1" s="1"/>
  <c r="K195" i="1"/>
  <c r="M195" i="1" s="1"/>
  <c r="K196" i="1"/>
  <c r="M196" i="1" s="1"/>
  <c r="K197" i="1"/>
  <c r="M197" i="1" s="1"/>
  <c r="K198" i="1"/>
  <c r="K199" i="1"/>
  <c r="K200" i="1"/>
  <c r="M200" i="1" s="1"/>
  <c r="K201" i="1"/>
  <c r="M201" i="1" s="1"/>
  <c r="K202" i="1"/>
  <c r="M202" i="1" s="1"/>
  <c r="K203" i="1"/>
  <c r="M203" i="1" s="1"/>
  <c r="K204" i="1"/>
  <c r="M204" i="1" s="1"/>
  <c r="K205" i="1"/>
  <c r="M205" i="1" s="1"/>
  <c r="K206" i="1"/>
  <c r="K207" i="1"/>
  <c r="K208" i="1"/>
  <c r="M208" i="1" s="1"/>
  <c r="K209" i="1"/>
  <c r="M209" i="1" s="1"/>
  <c r="K210" i="1"/>
  <c r="M210" i="1" s="1"/>
  <c r="K211" i="1"/>
  <c r="M211" i="1" s="1"/>
  <c r="K212" i="1"/>
  <c r="M212" i="1" s="1"/>
  <c r="K213" i="1"/>
  <c r="M213" i="1" s="1"/>
  <c r="K214" i="1"/>
  <c r="K215" i="1"/>
  <c r="K216" i="1"/>
  <c r="M216" i="1" s="1"/>
  <c r="K217" i="1"/>
  <c r="M217" i="1" s="1"/>
  <c r="K218" i="1"/>
  <c r="M218" i="1" s="1"/>
  <c r="K219" i="1"/>
  <c r="M219" i="1" s="1"/>
  <c r="K220" i="1"/>
  <c r="M220" i="1" s="1"/>
  <c r="K221" i="1"/>
  <c r="M221" i="1" s="1"/>
  <c r="K222" i="1"/>
  <c r="K223" i="1"/>
  <c r="K224" i="1"/>
  <c r="M224" i="1" s="1"/>
  <c r="K225" i="1"/>
  <c r="M225" i="1" s="1"/>
  <c r="K226" i="1"/>
  <c r="M226" i="1" s="1"/>
  <c r="K227" i="1"/>
  <c r="M227" i="1" s="1"/>
  <c r="K228" i="1"/>
  <c r="M228" i="1" s="1"/>
  <c r="K229" i="1"/>
  <c r="M229" i="1" s="1"/>
  <c r="K230" i="1"/>
  <c r="K231" i="1"/>
  <c r="K232" i="1"/>
  <c r="M232" i="1" s="1"/>
  <c r="K233" i="1"/>
  <c r="M233" i="1" s="1"/>
  <c r="K234" i="1"/>
  <c r="M234" i="1" s="1"/>
  <c r="K235" i="1"/>
  <c r="M235" i="1" s="1"/>
  <c r="K236" i="1"/>
  <c r="M236" i="1" s="1"/>
  <c r="K237" i="1"/>
  <c r="M237" i="1" s="1"/>
  <c r="K238" i="1"/>
  <c r="K239" i="1"/>
  <c r="K240" i="1"/>
  <c r="M240" i="1" s="1"/>
  <c r="K241" i="1"/>
  <c r="M241" i="1" s="1"/>
  <c r="K242" i="1"/>
  <c r="M242" i="1" s="1"/>
  <c r="K243" i="1"/>
  <c r="M243" i="1" s="1"/>
  <c r="K244" i="1"/>
  <c r="M244" i="1" s="1"/>
  <c r="K245" i="1"/>
  <c r="M245" i="1" s="1"/>
  <c r="K246" i="1"/>
  <c r="K247" i="1"/>
  <c r="K248" i="1"/>
  <c r="M248" i="1" s="1"/>
  <c r="K249" i="1"/>
  <c r="M249" i="1" s="1"/>
  <c r="K250" i="1"/>
  <c r="K251" i="1"/>
  <c r="M251" i="1" s="1"/>
  <c r="K252" i="1"/>
  <c r="M252" i="1" s="1"/>
  <c r="K253" i="1"/>
  <c r="M253" i="1" s="1"/>
  <c r="K254" i="1"/>
  <c r="K255" i="1"/>
  <c r="K256" i="1"/>
  <c r="M256" i="1" s="1"/>
  <c r="K257" i="1"/>
  <c r="M257" i="1" s="1"/>
  <c r="K258" i="1"/>
  <c r="M258" i="1" s="1"/>
  <c r="K259" i="1"/>
  <c r="M259" i="1" s="1"/>
  <c r="K260" i="1"/>
  <c r="M260" i="1" s="1"/>
  <c r="K261" i="1"/>
  <c r="M261" i="1" s="1"/>
  <c r="K262" i="1"/>
  <c r="K263" i="1"/>
  <c r="K264" i="1"/>
  <c r="M264" i="1" s="1"/>
  <c r="K265" i="1"/>
  <c r="M265" i="1" s="1"/>
  <c r="K266" i="1"/>
  <c r="M266" i="1" s="1"/>
  <c r="K267" i="1"/>
  <c r="M267" i="1" s="1"/>
  <c r="K268" i="1"/>
  <c r="M268" i="1" s="1"/>
  <c r="K269" i="1"/>
  <c r="M269" i="1" s="1"/>
  <c r="K270" i="1"/>
  <c r="K271" i="1"/>
  <c r="K272" i="1"/>
  <c r="M272" i="1" s="1"/>
  <c r="K273" i="1"/>
  <c r="M273" i="1" s="1"/>
  <c r="K274" i="1"/>
  <c r="M274" i="1" s="1"/>
  <c r="K275" i="1"/>
  <c r="M275" i="1" s="1"/>
  <c r="K276" i="1"/>
  <c r="M276" i="1" s="1"/>
  <c r="K277" i="1"/>
  <c r="M277" i="1" s="1"/>
  <c r="K278" i="1"/>
  <c r="K279" i="1"/>
  <c r="K280" i="1"/>
  <c r="M280" i="1" s="1"/>
  <c r="K281" i="1"/>
  <c r="M281" i="1" s="1"/>
  <c r="K282" i="1"/>
  <c r="M282" i="1" s="1"/>
  <c r="K283" i="1"/>
  <c r="M283" i="1" s="1"/>
  <c r="K284" i="1"/>
  <c r="M284" i="1" s="1"/>
  <c r="K285" i="1"/>
  <c r="M285" i="1" s="1"/>
  <c r="K286" i="1"/>
  <c r="K287" i="1"/>
  <c r="K288" i="1"/>
  <c r="M288" i="1" s="1"/>
  <c r="K289" i="1"/>
  <c r="M289" i="1" s="1"/>
  <c r="K290" i="1"/>
  <c r="M290" i="1" s="1"/>
  <c r="K291" i="1"/>
  <c r="M291" i="1" s="1"/>
  <c r="K292" i="1"/>
  <c r="M292" i="1" s="1"/>
  <c r="K293" i="1"/>
  <c r="M293" i="1" s="1"/>
  <c r="K294" i="1"/>
  <c r="K295" i="1"/>
  <c r="K296" i="1"/>
  <c r="M296" i="1" s="1"/>
  <c r="K297" i="1"/>
  <c r="M297" i="1" s="1"/>
  <c r="K298" i="1"/>
  <c r="M298" i="1" s="1"/>
  <c r="K299" i="1"/>
  <c r="M299" i="1" s="1"/>
  <c r="K300" i="1"/>
  <c r="M300" i="1" s="1"/>
  <c r="K301" i="1"/>
  <c r="M301" i="1" s="1"/>
  <c r="K302" i="1"/>
  <c r="K303" i="1"/>
  <c r="K304" i="1"/>
  <c r="M304" i="1" s="1"/>
  <c r="K305" i="1"/>
  <c r="M305" i="1" s="1"/>
  <c r="K306" i="1"/>
  <c r="M306" i="1" s="1"/>
  <c r="K307" i="1"/>
  <c r="M307" i="1" s="1"/>
  <c r="K308" i="1"/>
  <c r="K309" i="1"/>
  <c r="M309" i="1" s="1"/>
  <c r="K310" i="1"/>
  <c r="K311" i="1"/>
  <c r="K312" i="1"/>
  <c r="M312" i="1" s="1"/>
  <c r="K313" i="1"/>
  <c r="M313" i="1" s="1"/>
  <c r="K314" i="1"/>
  <c r="M314" i="1" s="1"/>
  <c r="K315" i="1"/>
  <c r="M315" i="1" s="1"/>
  <c r="K316" i="1"/>
  <c r="M316" i="1" s="1"/>
  <c r="K317" i="1"/>
  <c r="M317" i="1" s="1"/>
  <c r="K318" i="1"/>
  <c r="K319" i="1"/>
  <c r="K320" i="1"/>
  <c r="M320" i="1" s="1"/>
  <c r="K321" i="1"/>
  <c r="M321" i="1" s="1"/>
  <c r="K322" i="1"/>
  <c r="M322" i="1" s="1"/>
  <c r="K323" i="1"/>
  <c r="M323" i="1" s="1"/>
  <c r="K324" i="1"/>
  <c r="M324" i="1" s="1"/>
  <c r="K325" i="1"/>
  <c r="M325" i="1" s="1"/>
  <c r="K326" i="1"/>
  <c r="K327" i="1"/>
  <c r="K328" i="1"/>
  <c r="M328" i="1" s="1"/>
  <c r="K329" i="1"/>
  <c r="M329" i="1" s="1"/>
  <c r="K330" i="1"/>
  <c r="M330" i="1" s="1"/>
  <c r="K331" i="1"/>
  <c r="M331" i="1" s="1"/>
  <c r="K332" i="1"/>
  <c r="M332" i="1" s="1"/>
  <c r="K333" i="1"/>
  <c r="M333" i="1" s="1"/>
  <c r="K334" i="1"/>
  <c r="K335" i="1"/>
  <c r="K336" i="1"/>
  <c r="M336" i="1" s="1"/>
  <c r="K337" i="1"/>
  <c r="M337" i="1" s="1"/>
  <c r="K338" i="1"/>
  <c r="M338" i="1" s="1"/>
  <c r="K339" i="1"/>
  <c r="M339" i="1" s="1"/>
  <c r="K340" i="1"/>
  <c r="M340" i="1" s="1"/>
  <c r="K341" i="1"/>
  <c r="M341" i="1" s="1"/>
  <c r="K342" i="1"/>
  <c r="K343" i="1"/>
  <c r="K344" i="1"/>
  <c r="M344" i="1" s="1"/>
  <c r="K345" i="1"/>
  <c r="M345" i="1" s="1"/>
  <c r="K346" i="1"/>
  <c r="M346" i="1" s="1"/>
  <c r="K347" i="1"/>
  <c r="M347" i="1" s="1"/>
  <c r="K348" i="1"/>
  <c r="M348" i="1" s="1"/>
  <c r="K349" i="1"/>
  <c r="M349" i="1" s="1"/>
  <c r="K350" i="1"/>
  <c r="K351" i="1"/>
  <c r="K352" i="1"/>
  <c r="M352" i="1" s="1"/>
  <c r="K353" i="1"/>
  <c r="M353" i="1" s="1"/>
  <c r="K354" i="1"/>
  <c r="M354" i="1" s="1"/>
  <c r="K355" i="1"/>
  <c r="M355" i="1" s="1"/>
  <c r="K356" i="1"/>
  <c r="M356" i="1" s="1"/>
  <c r="K357" i="1"/>
  <c r="M357" i="1" s="1"/>
  <c r="K358" i="1"/>
  <c r="K359" i="1"/>
  <c r="K360" i="1"/>
  <c r="M360" i="1" s="1"/>
  <c r="K361" i="1"/>
  <c r="M361" i="1" s="1"/>
  <c r="K362" i="1"/>
  <c r="M362" i="1" s="1"/>
  <c r="K363" i="1"/>
  <c r="M363" i="1" s="1"/>
  <c r="K364" i="1"/>
  <c r="K365" i="1"/>
  <c r="M365" i="1" s="1"/>
  <c r="K366" i="1"/>
  <c r="K367" i="1"/>
  <c r="K368" i="1"/>
  <c r="K369" i="1"/>
  <c r="M369" i="1" s="1"/>
  <c r="K370" i="1"/>
  <c r="M370" i="1" s="1"/>
  <c r="K371" i="1"/>
  <c r="M371" i="1" s="1"/>
  <c r="K372" i="1"/>
  <c r="M372" i="1" s="1"/>
  <c r="K373" i="1"/>
  <c r="M373" i="1" s="1"/>
  <c r="K374" i="1"/>
  <c r="K375" i="1"/>
  <c r="K376" i="1"/>
  <c r="K377" i="1"/>
  <c r="M377" i="1" s="1"/>
  <c r="K378" i="1"/>
  <c r="K379" i="1"/>
  <c r="M379" i="1" s="1"/>
  <c r="K380" i="1"/>
  <c r="M380" i="1" s="1"/>
  <c r="K381" i="1"/>
  <c r="M381" i="1" s="1"/>
  <c r="K382" i="1"/>
  <c r="K383" i="1"/>
  <c r="K384" i="1"/>
  <c r="M384" i="1" s="1"/>
  <c r="K385" i="1"/>
  <c r="M385" i="1" s="1"/>
  <c r="K386" i="1"/>
  <c r="M386" i="1" s="1"/>
  <c r="K387" i="1"/>
  <c r="M387" i="1" s="1"/>
  <c r="K388" i="1"/>
  <c r="K389" i="1"/>
  <c r="M389" i="1" s="1"/>
  <c r="K390" i="1"/>
  <c r="K391" i="1"/>
  <c r="K392" i="1"/>
  <c r="K393" i="1"/>
  <c r="M393" i="1" s="1"/>
  <c r="K394" i="1"/>
  <c r="M394" i="1" s="1"/>
  <c r="K395" i="1"/>
  <c r="M395" i="1" s="1"/>
  <c r="K396" i="1"/>
  <c r="M396" i="1" s="1"/>
  <c r="K397" i="1"/>
  <c r="M397" i="1" s="1"/>
  <c r="K398" i="1"/>
  <c r="K399" i="1"/>
  <c r="K400" i="1"/>
  <c r="M400" i="1" s="1"/>
  <c r="K401" i="1"/>
  <c r="M401" i="1" s="1"/>
  <c r="K402" i="1"/>
  <c r="M402" i="1" s="1"/>
  <c r="K403" i="1"/>
  <c r="M403" i="1" s="1"/>
  <c r="K404" i="1"/>
  <c r="M404" i="1" s="1"/>
  <c r="K405" i="1"/>
  <c r="M405" i="1" s="1"/>
  <c r="K406" i="1"/>
  <c r="K407" i="1"/>
  <c r="K408" i="1"/>
  <c r="M408" i="1" s="1"/>
  <c r="K409" i="1"/>
  <c r="M409" i="1" s="1"/>
  <c r="K410" i="1"/>
  <c r="M410" i="1" s="1"/>
  <c r="K411" i="1"/>
  <c r="M411" i="1" s="1"/>
  <c r="K412" i="1"/>
  <c r="M412" i="1" s="1"/>
  <c r="K413" i="1"/>
  <c r="M413" i="1" s="1"/>
  <c r="K414" i="1"/>
  <c r="K415" i="1"/>
  <c r="K416" i="1"/>
  <c r="M416" i="1" s="1"/>
  <c r="K417" i="1"/>
  <c r="M417" i="1" s="1"/>
  <c r="K418" i="1"/>
  <c r="M418" i="1" s="1"/>
  <c r="K419" i="1"/>
  <c r="M419" i="1" s="1"/>
  <c r="K420" i="1"/>
  <c r="M420" i="1" s="1"/>
  <c r="K421" i="1"/>
  <c r="K422" i="1"/>
  <c r="K423" i="1"/>
  <c r="K424" i="1"/>
  <c r="M424" i="1" s="1"/>
  <c r="K425" i="1"/>
  <c r="M425" i="1" s="1"/>
  <c r="K426" i="1"/>
  <c r="M426" i="1" s="1"/>
  <c r="K427" i="1"/>
  <c r="M427" i="1" s="1"/>
  <c r="K428" i="1"/>
  <c r="K429" i="1"/>
  <c r="M429" i="1" s="1"/>
  <c r="K430" i="1"/>
  <c r="K431" i="1"/>
  <c r="K432" i="1"/>
  <c r="M432" i="1" s="1"/>
  <c r="K433" i="1"/>
  <c r="M433" i="1" s="1"/>
  <c r="K434" i="1"/>
  <c r="M434" i="1" s="1"/>
  <c r="K435" i="1"/>
  <c r="M435" i="1" s="1"/>
  <c r="K436" i="1"/>
  <c r="M436" i="1" s="1"/>
  <c r="K437" i="1"/>
  <c r="M437" i="1" s="1"/>
  <c r="K438" i="1"/>
  <c r="K439" i="1"/>
  <c r="K440" i="1"/>
  <c r="M440" i="1" s="1"/>
  <c r="K441" i="1"/>
  <c r="M441" i="1" s="1"/>
  <c r="K442" i="1"/>
  <c r="M442" i="1" s="1"/>
  <c r="K443" i="1"/>
  <c r="M443" i="1" s="1"/>
  <c r="K444" i="1"/>
  <c r="M444" i="1" s="1"/>
  <c r="K445" i="1"/>
  <c r="M445" i="1" s="1"/>
  <c r="K446" i="1"/>
  <c r="K447" i="1"/>
  <c r="K448" i="1"/>
  <c r="M448" i="1" s="1"/>
  <c r="K449" i="1"/>
  <c r="M449" i="1" s="1"/>
  <c r="K450" i="1"/>
  <c r="M450" i="1" s="1"/>
  <c r="K451" i="1"/>
  <c r="M451" i="1" s="1"/>
  <c r="K452" i="1"/>
  <c r="M452" i="1" s="1"/>
  <c r="K453" i="1"/>
  <c r="M453" i="1" s="1"/>
  <c r="K454" i="1"/>
  <c r="K455" i="1"/>
  <c r="K456" i="1"/>
  <c r="M456" i="1" s="1"/>
  <c r="K457" i="1"/>
  <c r="M457" i="1" s="1"/>
  <c r="K458" i="1"/>
  <c r="M458" i="1" s="1"/>
  <c r="K459" i="1"/>
  <c r="M459" i="1" s="1"/>
  <c r="K460" i="1"/>
  <c r="M460" i="1" s="1"/>
  <c r="K461" i="1"/>
  <c r="M461" i="1" s="1"/>
  <c r="K462" i="1"/>
  <c r="K463" i="1"/>
  <c r="K464" i="1"/>
  <c r="K465" i="1"/>
  <c r="M465" i="1" s="1"/>
  <c r="K466" i="1"/>
  <c r="M466" i="1" s="1"/>
  <c r="K467" i="1"/>
  <c r="M467" i="1" s="1"/>
  <c r="K468" i="1"/>
  <c r="M468" i="1" s="1"/>
  <c r="K469" i="1"/>
  <c r="M469" i="1" s="1"/>
  <c r="K470" i="1"/>
  <c r="K471" i="1"/>
  <c r="K472" i="1"/>
  <c r="M472" i="1" s="1"/>
  <c r="K473" i="1"/>
  <c r="M473" i="1" s="1"/>
  <c r="K474" i="1"/>
  <c r="M474" i="1" s="1"/>
  <c r="K475" i="1"/>
  <c r="M475" i="1" s="1"/>
  <c r="K476" i="1"/>
  <c r="M476" i="1" s="1"/>
  <c r="K477" i="1"/>
  <c r="M477" i="1" s="1"/>
  <c r="K478" i="1"/>
  <c r="K479" i="1"/>
  <c r="K480" i="1"/>
  <c r="M480" i="1" s="1"/>
  <c r="K481" i="1"/>
  <c r="M481" i="1" s="1"/>
  <c r="K482" i="1"/>
  <c r="M482" i="1" s="1"/>
  <c r="K483" i="1"/>
  <c r="M483" i="1" s="1"/>
  <c r="K484" i="1"/>
  <c r="M484" i="1" s="1"/>
  <c r="K485" i="1"/>
  <c r="M485" i="1" s="1"/>
  <c r="K486" i="1"/>
  <c r="K487" i="1"/>
  <c r="K488" i="1"/>
  <c r="M488" i="1" s="1"/>
  <c r="K489" i="1"/>
  <c r="M489" i="1" s="1"/>
  <c r="K490" i="1"/>
  <c r="M490" i="1" s="1"/>
  <c r="K491" i="1"/>
  <c r="M491" i="1" s="1"/>
  <c r="K492" i="1"/>
  <c r="M492" i="1" s="1"/>
  <c r="K493" i="1"/>
  <c r="M493" i="1" s="1"/>
  <c r="K494" i="1"/>
  <c r="K495" i="1"/>
  <c r="K496" i="1"/>
  <c r="M496" i="1" s="1"/>
  <c r="K497" i="1"/>
  <c r="M497" i="1" s="1"/>
  <c r="K498" i="1"/>
  <c r="M498" i="1" s="1"/>
  <c r="K499" i="1"/>
  <c r="M499" i="1" s="1"/>
  <c r="K500" i="1"/>
  <c r="M500" i="1" s="1"/>
  <c r="K501" i="1"/>
  <c r="M501" i="1" s="1"/>
  <c r="K502" i="1"/>
  <c r="K503" i="1"/>
  <c r="K504" i="1"/>
  <c r="M504" i="1" s="1"/>
  <c r="K505" i="1"/>
  <c r="M505" i="1" s="1"/>
  <c r="K506" i="1"/>
  <c r="K507" i="1"/>
  <c r="M507" i="1" s="1"/>
  <c r="K508" i="1"/>
  <c r="M508" i="1" s="1"/>
  <c r="K509" i="1"/>
  <c r="M509" i="1" s="1"/>
  <c r="K510" i="1"/>
  <c r="K511" i="1"/>
  <c r="K512" i="1"/>
  <c r="M512" i="1" s="1"/>
  <c r="K513" i="1"/>
  <c r="M513" i="1" s="1"/>
  <c r="K514" i="1"/>
  <c r="M514" i="1" s="1"/>
  <c r="K515" i="1"/>
  <c r="M515" i="1" s="1"/>
  <c r="K516" i="1"/>
  <c r="M516" i="1" s="1"/>
  <c r="K517" i="1"/>
  <c r="M517" i="1" s="1"/>
  <c r="K518" i="1"/>
  <c r="K519" i="1"/>
  <c r="K520" i="1"/>
  <c r="M520" i="1" s="1"/>
  <c r="K521" i="1"/>
  <c r="M521" i="1" s="1"/>
  <c r="K522" i="1"/>
  <c r="M522" i="1" s="1"/>
  <c r="K523" i="1"/>
  <c r="M523" i="1" s="1"/>
  <c r="K524" i="1"/>
  <c r="M524" i="1" s="1"/>
  <c r="K525" i="1"/>
  <c r="M525" i="1" s="1"/>
  <c r="K526" i="1"/>
  <c r="K527" i="1"/>
  <c r="K528" i="1"/>
  <c r="M528" i="1" s="1"/>
  <c r="K529" i="1"/>
  <c r="M529" i="1" s="1"/>
  <c r="K530" i="1"/>
  <c r="M530" i="1" s="1"/>
  <c r="K531" i="1"/>
  <c r="M531" i="1" s="1"/>
  <c r="K532" i="1"/>
  <c r="M532" i="1" s="1"/>
  <c r="K533" i="1"/>
  <c r="M533" i="1" s="1"/>
  <c r="K534" i="1"/>
  <c r="K535" i="1"/>
  <c r="K536" i="1"/>
  <c r="M536" i="1" s="1"/>
  <c r="K537" i="1"/>
  <c r="M537" i="1" s="1"/>
  <c r="K538" i="1"/>
  <c r="M538" i="1" s="1"/>
  <c r="K539" i="1"/>
  <c r="M539" i="1" s="1"/>
  <c r="K540" i="1"/>
  <c r="M540" i="1" s="1"/>
  <c r="K541" i="1"/>
  <c r="M541" i="1" s="1"/>
  <c r="K542" i="1"/>
  <c r="K543" i="1"/>
  <c r="K544" i="1"/>
  <c r="M544" i="1" s="1"/>
  <c r="K545" i="1"/>
  <c r="M545" i="1" s="1"/>
  <c r="K546" i="1"/>
  <c r="M546" i="1" s="1"/>
  <c r="K547" i="1"/>
  <c r="M547" i="1" s="1"/>
  <c r="K548" i="1"/>
  <c r="K549" i="1"/>
  <c r="M549" i="1" s="1"/>
  <c r="K550" i="1"/>
  <c r="K551" i="1"/>
  <c r="K552" i="1"/>
  <c r="K553" i="1"/>
  <c r="M553" i="1" s="1"/>
  <c r="K554" i="1"/>
  <c r="M554" i="1" s="1"/>
  <c r="K555" i="1"/>
  <c r="M555" i="1" s="1"/>
  <c r="K556" i="1"/>
  <c r="M556" i="1" s="1"/>
  <c r="K557" i="1"/>
  <c r="M557" i="1" s="1"/>
  <c r="K558" i="1"/>
  <c r="K559" i="1"/>
  <c r="K560" i="1"/>
  <c r="K561" i="1"/>
  <c r="M561" i="1" s="1"/>
  <c r="K562" i="1"/>
  <c r="M562" i="1" s="1"/>
  <c r="K563" i="1"/>
  <c r="M563" i="1" s="1"/>
  <c r="K564" i="1"/>
  <c r="M564" i="1" s="1"/>
  <c r="K565" i="1"/>
  <c r="M565" i="1" s="1"/>
  <c r="K566" i="1"/>
  <c r="K567" i="1"/>
  <c r="K568" i="1"/>
  <c r="M568" i="1" s="1"/>
  <c r="K569" i="1"/>
  <c r="M569" i="1" s="1"/>
  <c r="K570" i="1"/>
  <c r="M570" i="1" s="1"/>
  <c r="K571" i="1"/>
  <c r="M571" i="1" s="1"/>
  <c r="K572" i="1"/>
  <c r="M572" i="1" s="1"/>
  <c r="K573" i="1"/>
  <c r="M573" i="1" s="1"/>
  <c r="K574" i="1"/>
  <c r="K575" i="1"/>
  <c r="K576" i="1"/>
  <c r="M576" i="1" s="1"/>
  <c r="K577" i="1"/>
  <c r="M577" i="1" s="1"/>
  <c r="K578" i="1"/>
  <c r="M578" i="1" s="1"/>
  <c r="K579" i="1"/>
  <c r="M579" i="1" s="1"/>
  <c r="K580" i="1"/>
  <c r="M580" i="1" s="1"/>
  <c r="K581" i="1"/>
  <c r="M581" i="1" s="1"/>
  <c r="K582" i="1"/>
  <c r="K583" i="1"/>
  <c r="K584" i="1"/>
  <c r="M584" i="1" s="1"/>
  <c r="K585" i="1"/>
  <c r="M585" i="1" s="1"/>
  <c r="K586" i="1"/>
  <c r="M586" i="1" s="1"/>
  <c r="K587" i="1"/>
  <c r="M587" i="1" s="1"/>
  <c r="K588" i="1"/>
  <c r="K589" i="1"/>
  <c r="M589" i="1" s="1"/>
  <c r="K590" i="1"/>
  <c r="K591" i="1"/>
  <c r="K592" i="1"/>
  <c r="M592" i="1" s="1"/>
  <c r="K593" i="1"/>
  <c r="M593" i="1" s="1"/>
  <c r="K594" i="1"/>
  <c r="M594" i="1" s="1"/>
  <c r="K595" i="1"/>
  <c r="M595" i="1" s="1"/>
  <c r="K596" i="1"/>
  <c r="M596" i="1" s="1"/>
  <c r="K597" i="1"/>
  <c r="M597" i="1" s="1"/>
  <c r="K598" i="1"/>
  <c r="K599" i="1"/>
  <c r="K600" i="1"/>
  <c r="M600" i="1" s="1"/>
  <c r="K601" i="1"/>
  <c r="M601" i="1" s="1"/>
  <c r="K602" i="1"/>
  <c r="M602" i="1" s="1"/>
  <c r="K603" i="1"/>
  <c r="M603" i="1" s="1"/>
  <c r="K604" i="1"/>
  <c r="M604" i="1" s="1"/>
  <c r="K605" i="1"/>
  <c r="M605" i="1" s="1"/>
  <c r="K606" i="1"/>
  <c r="K607" i="1"/>
  <c r="K608" i="1"/>
  <c r="M608" i="1" s="1"/>
  <c r="K609" i="1"/>
  <c r="M609" i="1" s="1"/>
  <c r="K610" i="1"/>
  <c r="M610" i="1" s="1"/>
  <c r="K611" i="1"/>
  <c r="M611" i="1" s="1"/>
  <c r="K612" i="1"/>
  <c r="K613" i="1"/>
  <c r="M613" i="1" s="1"/>
  <c r="K614" i="1"/>
  <c r="K615" i="1"/>
  <c r="K616" i="1"/>
  <c r="K617" i="1"/>
  <c r="M617" i="1" s="1"/>
  <c r="K618" i="1"/>
  <c r="M618" i="1" s="1"/>
  <c r="K619" i="1"/>
  <c r="M619" i="1" s="1"/>
  <c r="K620" i="1"/>
  <c r="M620" i="1" s="1"/>
  <c r="K621" i="1"/>
  <c r="M621" i="1" s="1"/>
  <c r="K622" i="1"/>
  <c r="K623" i="1"/>
  <c r="K624" i="1"/>
  <c r="K625" i="1"/>
  <c r="M625" i="1" s="1"/>
  <c r="K626" i="1"/>
  <c r="M626" i="1" s="1"/>
  <c r="K627" i="1"/>
  <c r="M627" i="1" s="1"/>
  <c r="K628" i="1"/>
  <c r="M628" i="1" s="1"/>
  <c r="K629" i="1"/>
  <c r="M629" i="1" s="1"/>
  <c r="K630" i="1"/>
  <c r="K631" i="1"/>
  <c r="K632" i="1"/>
  <c r="M632" i="1" s="1"/>
  <c r="K633" i="1"/>
  <c r="M633" i="1" s="1"/>
  <c r="K634" i="1"/>
  <c r="K635" i="1"/>
  <c r="M635" i="1" s="1"/>
  <c r="K636" i="1"/>
  <c r="K637" i="1"/>
  <c r="M637" i="1" s="1"/>
  <c r="K638" i="1"/>
  <c r="K639" i="1"/>
  <c r="K640" i="1"/>
  <c r="K641" i="1"/>
  <c r="M641" i="1" s="1"/>
  <c r="K642" i="1"/>
  <c r="M642" i="1" s="1"/>
  <c r="K643" i="1"/>
  <c r="M643" i="1" s="1"/>
  <c r="K644" i="1"/>
  <c r="M644" i="1" s="1"/>
  <c r="K645" i="1"/>
  <c r="M645" i="1" s="1"/>
  <c r="K646" i="1"/>
  <c r="K647" i="1"/>
  <c r="K648" i="1"/>
  <c r="K649" i="1"/>
  <c r="M649" i="1" s="1"/>
  <c r="K650" i="1"/>
  <c r="M650" i="1" s="1"/>
  <c r="K651" i="1"/>
  <c r="M651" i="1" s="1"/>
  <c r="K652" i="1"/>
  <c r="M652" i="1" s="1"/>
  <c r="K653" i="1"/>
  <c r="M653" i="1" s="1"/>
  <c r="K654" i="1"/>
  <c r="K655" i="1"/>
  <c r="K656" i="1"/>
  <c r="M656" i="1" s="1"/>
  <c r="K657" i="1"/>
  <c r="M657" i="1" s="1"/>
  <c r="K658" i="1"/>
  <c r="M658" i="1" s="1"/>
  <c r="K659" i="1"/>
  <c r="M659" i="1" s="1"/>
  <c r="K660" i="1"/>
  <c r="M660" i="1" s="1"/>
  <c r="K661" i="1"/>
  <c r="M661" i="1" s="1"/>
  <c r="K662" i="1"/>
  <c r="K663" i="1"/>
  <c r="K664" i="1"/>
  <c r="M664" i="1" s="1"/>
  <c r="K665" i="1"/>
  <c r="M665" i="1" s="1"/>
  <c r="K666" i="1"/>
  <c r="M666" i="1" s="1"/>
  <c r="K667" i="1"/>
  <c r="M667" i="1" s="1"/>
  <c r="K668" i="1"/>
  <c r="M668" i="1" s="1"/>
  <c r="K669" i="1"/>
  <c r="M669" i="1" s="1"/>
  <c r="K670" i="1"/>
  <c r="K671" i="1"/>
  <c r="K672" i="1"/>
  <c r="M672" i="1" s="1"/>
  <c r="K673" i="1"/>
  <c r="M673" i="1" s="1"/>
  <c r="K674" i="1"/>
  <c r="M674" i="1" s="1"/>
  <c r="K675" i="1"/>
  <c r="M675" i="1" s="1"/>
  <c r="K676" i="1"/>
  <c r="K677" i="1"/>
  <c r="M677" i="1" s="1"/>
  <c r="K678" i="1"/>
  <c r="K679" i="1"/>
  <c r="K680" i="1"/>
  <c r="M680" i="1" s="1"/>
  <c r="K681" i="1"/>
  <c r="M681" i="1" s="1"/>
  <c r="K682" i="1"/>
  <c r="M682" i="1" s="1"/>
  <c r="K683" i="1"/>
  <c r="M683" i="1" s="1"/>
  <c r="K684" i="1"/>
  <c r="M684" i="1" s="1"/>
  <c r="K685" i="1"/>
  <c r="M685" i="1" s="1"/>
  <c r="K686" i="1"/>
  <c r="K687" i="1"/>
  <c r="K688" i="1"/>
  <c r="M688" i="1" s="1"/>
  <c r="K689" i="1"/>
  <c r="M689" i="1" s="1"/>
  <c r="K690" i="1"/>
  <c r="M690" i="1" s="1"/>
  <c r="K691" i="1"/>
  <c r="M691" i="1" s="1"/>
  <c r="K692" i="1"/>
  <c r="M692" i="1" s="1"/>
  <c r="K693" i="1"/>
  <c r="M693" i="1" s="1"/>
  <c r="K694" i="1"/>
  <c r="K695" i="1"/>
  <c r="K696" i="1"/>
  <c r="M696" i="1" s="1"/>
  <c r="K697" i="1"/>
  <c r="M697" i="1" s="1"/>
  <c r="K698" i="1"/>
  <c r="M698" i="1" s="1"/>
  <c r="K699" i="1"/>
  <c r="M699" i="1" s="1"/>
  <c r="K700" i="1"/>
  <c r="M700" i="1" s="1"/>
  <c r="K701" i="1"/>
  <c r="M701" i="1" s="1"/>
  <c r="K702" i="1"/>
  <c r="K703" i="1"/>
  <c r="K704" i="1"/>
  <c r="M704" i="1" s="1"/>
  <c r="K705" i="1"/>
  <c r="M705" i="1" s="1"/>
  <c r="K706" i="1"/>
  <c r="M706" i="1" s="1"/>
  <c r="K707" i="1"/>
  <c r="M707" i="1" s="1"/>
  <c r="K708" i="1"/>
  <c r="M708" i="1" s="1"/>
  <c r="K709" i="1"/>
  <c r="M709" i="1" s="1"/>
  <c r="K710" i="1"/>
  <c r="K711" i="1"/>
  <c r="K712" i="1"/>
  <c r="M712" i="1" s="1"/>
  <c r="K713" i="1"/>
  <c r="M713" i="1" s="1"/>
  <c r="K714" i="1"/>
  <c r="M714" i="1" s="1"/>
  <c r="K715" i="1"/>
  <c r="M715" i="1" s="1"/>
  <c r="K716" i="1"/>
  <c r="M716" i="1" s="1"/>
  <c r="K717" i="1"/>
  <c r="M717" i="1" s="1"/>
  <c r="K718" i="1"/>
  <c r="K719" i="1"/>
  <c r="K720" i="1"/>
  <c r="M720" i="1" s="1"/>
  <c r="K721" i="1"/>
  <c r="M721" i="1" s="1"/>
  <c r="K722" i="1"/>
  <c r="M722" i="1" s="1"/>
  <c r="K723" i="1"/>
  <c r="M723" i="1" s="1"/>
  <c r="K724" i="1"/>
  <c r="M724" i="1" s="1"/>
  <c r="K725" i="1"/>
  <c r="M725" i="1" s="1"/>
  <c r="K726" i="1"/>
  <c r="K727" i="1"/>
  <c r="K728" i="1"/>
  <c r="M728" i="1" s="1"/>
  <c r="K729" i="1"/>
  <c r="M729" i="1" s="1"/>
  <c r="K730" i="1"/>
  <c r="M730" i="1" s="1"/>
  <c r="K731" i="1"/>
  <c r="M731" i="1" s="1"/>
  <c r="K732" i="1"/>
  <c r="M732" i="1" s="1"/>
  <c r="K733" i="1"/>
  <c r="M733" i="1" s="1"/>
  <c r="K734" i="1"/>
  <c r="K735" i="1"/>
  <c r="K736" i="1"/>
  <c r="M736" i="1" s="1"/>
  <c r="K737" i="1"/>
  <c r="M737" i="1" s="1"/>
  <c r="K738" i="1"/>
  <c r="M738" i="1" s="1"/>
  <c r="K739" i="1"/>
  <c r="M739" i="1" s="1"/>
  <c r="K740" i="1"/>
  <c r="M740" i="1" s="1"/>
  <c r="K741" i="1"/>
  <c r="M741" i="1" s="1"/>
  <c r="K742" i="1"/>
  <c r="K743" i="1"/>
  <c r="K744" i="1"/>
  <c r="M744" i="1" s="1"/>
  <c r="K745" i="1"/>
  <c r="M745" i="1" s="1"/>
  <c r="K746" i="1"/>
  <c r="M746" i="1" s="1"/>
  <c r="K747" i="1"/>
  <c r="M747" i="1" s="1"/>
  <c r="K748" i="1"/>
  <c r="M748" i="1" s="1"/>
  <c r="K749" i="1"/>
  <c r="M749" i="1" s="1"/>
  <c r="K750" i="1"/>
  <c r="K751" i="1"/>
  <c r="K752" i="1"/>
  <c r="M752" i="1" s="1"/>
  <c r="K753" i="1"/>
  <c r="M753" i="1" s="1"/>
  <c r="K754" i="1"/>
  <c r="M754" i="1" s="1"/>
  <c r="K755" i="1"/>
  <c r="M755" i="1" s="1"/>
  <c r="K756" i="1"/>
  <c r="M756" i="1" s="1"/>
  <c r="K757" i="1"/>
  <c r="M757" i="1" s="1"/>
  <c r="K758" i="1"/>
  <c r="K759" i="1"/>
  <c r="K760" i="1"/>
  <c r="M760" i="1" s="1"/>
  <c r="K761" i="1"/>
  <c r="M761" i="1" s="1"/>
  <c r="K762" i="1"/>
  <c r="M762" i="1" s="1"/>
  <c r="K763" i="1"/>
  <c r="M763" i="1" s="1"/>
  <c r="K764" i="1"/>
  <c r="M764" i="1" s="1"/>
  <c r="K765" i="1"/>
  <c r="M765" i="1" s="1"/>
  <c r="K766" i="1"/>
  <c r="K767" i="1"/>
  <c r="K768" i="1"/>
  <c r="M768" i="1" s="1"/>
  <c r="K769" i="1"/>
  <c r="M769" i="1" s="1"/>
  <c r="K770" i="1"/>
  <c r="M770" i="1" s="1"/>
  <c r="K771" i="1"/>
  <c r="M771" i="1" s="1"/>
  <c r="K772" i="1"/>
  <c r="M772" i="1" s="1"/>
  <c r="K773" i="1"/>
  <c r="M773" i="1" s="1"/>
  <c r="K774" i="1"/>
  <c r="K775" i="1"/>
  <c r="K776" i="1"/>
  <c r="M776" i="1" s="1"/>
  <c r="K777" i="1"/>
  <c r="M777" i="1" s="1"/>
  <c r="K778" i="1"/>
  <c r="M778" i="1" s="1"/>
  <c r="K779" i="1"/>
  <c r="M779" i="1" s="1"/>
  <c r="K780" i="1"/>
  <c r="M780" i="1" s="1"/>
  <c r="K781" i="1"/>
  <c r="M781" i="1" s="1"/>
  <c r="K782" i="1"/>
  <c r="K783" i="1"/>
  <c r="K784" i="1"/>
  <c r="M784" i="1" s="1"/>
  <c r="K785" i="1"/>
  <c r="M785" i="1" s="1"/>
  <c r="K786" i="1"/>
  <c r="M786" i="1" s="1"/>
  <c r="K787" i="1"/>
  <c r="M787" i="1" s="1"/>
  <c r="K788" i="1"/>
  <c r="M788" i="1" s="1"/>
  <c r="K789" i="1"/>
  <c r="M789" i="1" s="1"/>
  <c r="K790" i="1"/>
  <c r="K791" i="1"/>
  <c r="K792" i="1"/>
  <c r="M792" i="1" s="1"/>
  <c r="K793" i="1"/>
  <c r="M793" i="1" s="1"/>
  <c r="K794" i="1"/>
  <c r="M794" i="1" s="1"/>
  <c r="K795" i="1"/>
  <c r="M795" i="1" s="1"/>
  <c r="K796" i="1"/>
  <c r="M796" i="1" s="1"/>
  <c r="K797" i="1"/>
  <c r="M797" i="1" s="1"/>
  <c r="K798" i="1"/>
  <c r="K799" i="1"/>
  <c r="K800" i="1"/>
  <c r="M800" i="1" s="1"/>
  <c r="K801" i="1"/>
  <c r="M801" i="1" s="1"/>
  <c r="K802" i="1"/>
  <c r="M802" i="1" s="1"/>
  <c r="K803" i="1"/>
  <c r="M803" i="1" s="1"/>
  <c r="K804" i="1"/>
  <c r="M804" i="1" s="1"/>
  <c r="K805" i="1"/>
  <c r="M805" i="1" s="1"/>
  <c r="K806" i="1"/>
  <c r="K807" i="1"/>
  <c r="K808" i="1"/>
  <c r="M808" i="1" s="1"/>
  <c r="K809" i="1"/>
  <c r="M809" i="1" s="1"/>
  <c r="K810" i="1"/>
  <c r="M810" i="1" s="1"/>
  <c r="K811" i="1"/>
  <c r="M811" i="1" s="1"/>
  <c r="K812" i="1"/>
  <c r="M812" i="1" s="1"/>
  <c r="K813" i="1"/>
  <c r="M813" i="1" s="1"/>
  <c r="K814" i="1"/>
  <c r="K815" i="1"/>
  <c r="K816" i="1"/>
  <c r="M816" i="1" s="1"/>
  <c r="K817" i="1"/>
  <c r="M817" i="1" s="1"/>
  <c r="K818" i="1"/>
  <c r="K819" i="1"/>
  <c r="K820" i="1"/>
  <c r="M820" i="1" s="1"/>
  <c r="K821" i="1"/>
  <c r="M821" i="1" s="1"/>
  <c r="K822" i="1"/>
  <c r="K823" i="1"/>
  <c r="K824" i="1"/>
  <c r="M824" i="1" s="1"/>
  <c r="K825" i="1"/>
  <c r="M825" i="1" s="1"/>
  <c r="K826" i="1"/>
  <c r="K827" i="1"/>
  <c r="K828" i="1"/>
  <c r="M828" i="1" s="1"/>
  <c r="K829" i="1"/>
  <c r="M829" i="1" s="1"/>
  <c r="K830" i="1"/>
  <c r="K831" i="1"/>
  <c r="K832" i="1"/>
  <c r="M832" i="1" s="1"/>
  <c r="K833" i="1"/>
  <c r="K834" i="1"/>
  <c r="K835" i="1"/>
  <c r="K836" i="1"/>
  <c r="M836" i="1" s="1"/>
  <c r="K837" i="1"/>
  <c r="M837" i="1" s="1"/>
  <c r="K838" i="1"/>
  <c r="K839" i="1"/>
  <c r="K840" i="1"/>
  <c r="M840" i="1" s="1"/>
  <c r="K841" i="1"/>
  <c r="M841" i="1" s="1"/>
  <c r="K842" i="1"/>
  <c r="K843" i="1"/>
  <c r="K844" i="1"/>
  <c r="M844" i="1" s="1"/>
  <c r="K845" i="1"/>
  <c r="M845" i="1" s="1"/>
  <c r="K846" i="1"/>
  <c r="K847" i="1"/>
  <c r="K848" i="1"/>
  <c r="K849" i="1"/>
  <c r="M849" i="1" s="1"/>
  <c r="K850" i="1"/>
  <c r="K851" i="1"/>
  <c r="K852" i="1"/>
  <c r="M852" i="1" s="1"/>
  <c r="K853" i="1"/>
  <c r="M853" i="1" s="1"/>
  <c r="K854" i="1"/>
  <c r="K855" i="1"/>
  <c r="K856" i="1"/>
  <c r="M856" i="1" s="1"/>
  <c r="K857" i="1"/>
  <c r="M857" i="1" s="1"/>
  <c r="K858" i="1"/>
  <c r="K859" i="1"/>
  <c r="K860" i="1"/>
  <c r="K861" i="1"/>
  <c r="M861" i="1" s="1"/>
  <c r="K862" i="1"/>
  <c r="K863" i="1"/>
  <c r="K864" i="1"/>
  <c r="K865" i="1"/>
  <c r="M865" i="1" s="1"/>
  <c r="K866" i="1"/>
  <c r="K867" i="1"/>
  <c r="K868" i="1"/>
  <c r="M868" i="1" s="1"/>
  <c r="K869" i="1"/>
  <c r="M869" i="1" s="1"/>
  <c r="K870" i="1"/>
  <c r="K871" i="1"/>
  <c r="K872" i="1"/>
  <c r="M872" i="1" s="1"/>
  <c r="K873" i="1"/>
  <c r="M873" i="1" s="1"/>
  <c r="K874" i="1"/>
  <c r="K875" i="1"/>
  <c r="K876" i="1"/>
  <c r="M876" i="1" s="1"/>
  <c r="K877" i="1"/>
  <c r="M877" i="1" s="1"/>
  <c r="K878" i="1"/>
  <c r="K879" i="1"/>
  <c r="K880" i="1"/>
  <c r="M880" i="1" s="1"/>
  <c r="K881" i="1"/>
  <c r="M881" i="1" s="1"/>
  <c r="K882" i="1"/>
  <c r="K883" i="1"/>
  <c r="K884" i="1"/>
  <c r="M884" i="1" s="1"/>
  <c r="K885" i="1"/>
  <c r="M885" i="1" s="1"/>
  <c r="K886" i="1"/>
  <c r="K887" i="1"/>
  <c r="K888" i="1"/>
  <c r="M888" i="1" s="1"/>
  <c r="K889" i="1"/>
  <c r="M889" i="1" s="1"/>
  <c r="K890" i="1"/>
  <c r="K891" i="1"/>
  <c r="K892" i="1"/>
  <c r="M892" i="1" s="1"/>
  <c r="K893" i="1"/>
  <c r="M893" i="1" s="1"/>
  <c r="K894" i="1"/>
  <c r="K895" i="1"/>
  <c r="K896" i="1"/>
  <c r="M896" i="1" s="1"/>
  <c r="K897" i="1"/>
  <c r="M897" i="1" s="1"/>
  <c r="K898" i="1"/>
  <c r="K899" i="1"/>
  <c r="K900" i="1"/>
  <c r="M900" i="1" s="1"/>
  <c r="K901" i="1"/>
  <c r="M901" i="1" s="1"/>
  <c r="K902" i="1"/>
  <c r="K903" i="1"/>
  <c r="K904" i="1"/>
  <c r="M904" i="1" s="1"/>
  <c r="K905" i="1"/>
  <c r="M905" i="1" s="1"/>
  <c r="K906" i="1"/>
  <c r="K907" i="1"/>
  <c r="K908" i="1"/>
  <c r="M908" i="1" s="1"/>
  <c r="K909" i="1"/>
  <c r="M909" i="1" s="1"/>
  <c r="K910" i="1"/>
  <c r="K911" i="1"/>
  <c r="K912" i="1"/>
  <c r="M912" i="1" s="1"/>
  <c r="K913" i="1"/>
  <c r="M913" i="1" s="1"/>
  <c r="K914" i="1"/>
  <c r="K915" i="1"/>
  <c r="K916" i="1"/>
  <c r="M916" i="1" s="1"/>
  <c r="K917" i="1"/>
  <c r="M917" i="1" s="1"/>
  <c r="K918" i="1"/>
  <c r="K919" i="1"/>
  <c r="K920" i="1"/>
  <c r="M920" i="1" s="1"/>
  <c r="K921" i="1"/>
  <c r="M921" i="1" s="1"/>
  <c r="K922" i="1"/>
  <c r="K923" i="1"/>
  <c r="K924" i="1"/>
  <c r="M924" i="1" s="1"/>
  <c r="K925" i="1"/>
  <c r="M925" i="1" s="1"/>
  <c r="K926" i="1"/>
  <c r="K927" i="1"/>
  <c r="K928" i="1"/>
  <c r="M928" i="1" s="1"/>
  <c r="K929" i="1"/>
  <c r="M929" i="1" s="1"/>
  <c r="K930" i="1"/>
  <c r="K931" i="1"/>
  <c r="K932" i="1"/>
  <c r="M932" i="1" s="1"/>
  <c r="K933" i="1"/>
  <c r="M933" i="1" s="1"/>
  <c r="K934" i="1"/>
  <c r="K935" i="1"/>
  <c r="K936" i="1"/>
  <c r="M936" i="1" s="1"/>
  <c r="K937" i="1"/>
  <c r="M937" i="1" s="1"/>
  <c r="K938" i="1"/>
  <c r="K939" i="1"/>
  <c r="K940" i="1"/>
  <c r="M940" i="1" s="1"/>
  <c r="K941" i="1"/>
  <c r="M941" i="1" s="1"/>
  <c r="K942" i="1"/>
  <c r="K943" i="1"/>
  <c r="K944" i="1"/>
  <c r="M944" i="1" s="1"/>
  <c r="K945" i="1"/>
  <c r="M945" i="1" s="1"/>
  <c r="K946" i="1"/>
  <c r="K947" i="1"/>
  <c r="K948" i="1"/>
  <c r="M948" i="1" s="1"/>
  <c r="K949" i="1"/>
  <c r="M949" i="1" s="1"/>
  <c r="K950" i="1"/>
  <c r="K951" i="1"/>
  <c r="K952" i="1"/>
  <c r="M952" i="1" s="1"/>
  <c r="K953" i="1"/>
  <c r="M953" i="1" s="1"/>
  <c r="K954" i="1"/>
  <c r="K955" i="1"/>
  <c r="K956" i="1"/>
  <c r="M956" i="1" s="1"/>
  <c r="K957" i="1"/>
  <c r="M957" i="1" s="1"/>
  <c r="K958" i="1"/>
  <c r="K959" i="1"/>
  <c r="K960" i="1"/>
  <c r="M960" i="1" s="1"/>
  <c r="K961" i="1"/>
  <c r="M961" i="1" s="1"/>
  <c r="K962" i="1"/>
  <c r="K963" i="1"/>
  <c r="K964" i="1"/>
  <c r="M964" i="1" s="1"/>
  <c r="K965" i="1"/>
  <c r="M965" i="1" s="1"/>
  <c r="K966" i="1"/>
  <c r="K967" i="1"/>
  <c r="K968" i="1"/>
  <c r="M968" i="1" s="1"/>
  <c r="K969" i="1"/>
  <c r="M969" i="1" s="1"/>
  <c r="K970" i="1"/>
  <c r="K971" i="1"/>
  <c r="K972" i="1"/>
  <c r="M972" i="1" s="1"/>
  <c r="K973" i="1"/>
  <c r="M973" i="1" s="1"/>
  <c r="K974" i="1"/>
  <c r="K975" i="1"/>
  <c r="K976" i="1"/>
  <c r="M976" i="1" s="1"/>
  <c r="K977" i="1"/>
  <c r="M977" i="1" s="1"/>
  <c r="K978" i="1"/>
  <c r="K979" i="1"/>
  <c r="K980" i="1"/>
  <c r="M980" i="1" s="1"/>
  <c r="K981" i="1"/>
  <c r="M981" i="1" s="1"/>
  <c r="K982" i="1"/>
  <c r="K983" i="1"/>
  <c r="K984" i="1"/>
  <c r="M984" i="1" s="1"/>
  <c r="K985" i="1"/>
  <c r="M985" i="1" s="1"/>
  <c r="K986" i="1"/>
  <c r="K987" i="1"/>
  <c r="K988" i="1"/>
  <c r="M988" i="1" s="1"/>
  <c r="K989" i="1"/>
  <c r="M989" i="1" s="1"/>
  <c r="K990" i="1"/>
  <c r="K991" i="1"/>
  <c r="K992" i="1"/>
  <c r="M992" i="1" s="1"/>
  <c r="K993" i="1"/>
  <c r="M993" i="1" s="1"/>
  <c r="K994" i="1"/>
  <c r="K995" i="1"/>
  <c r="K996" i="1"/>
  <c r="M996" i="1" s="1"/>
  <c r="K997" i="1"/>
  <c r="M997" i="1" s="1"/>
  <c r="K998" i="1"/>
  <c r="K999" i="1"/>
  <c r="K1000" i="1"/>
  <c r="M1000" i="1" s="1"/>
  <c r="K1001" i="1"/>
  <c r="M1001" i="1" s="1"/>
  <c r="N4" i="1"/>
  <c r="O4" i="1" s="1"/>
  <c r="N5" i="1"/>
  <c r="N6" i="1"/>
  <c r="N7" i="1"/>
  <c r="N8" i="1"/>
  <c r="N9" i="1"/>
  <c r="N10" i="1"/>
  <c r="N13" i="1"/>
  <c r="N14" i="1"/>
  <c r="N17" i="1"/>
  <c r="N18" i="1"/>
  <c r="N21" i="1"/>
  <c r="N22" i="1"/>
  <c r="N25" i="1"/>
  <c r="N26" i="1"/>
  <c r="N29" i="1"/>
  <c r="N30" i="1"/>
  <c r="N33" i="1"/>
  <c r="N34" i="1"/>
  <c r="N37" i="1"/>
  <c r="N38" i="1"/>
  <c r="N41" i="1"/>
  <c r="N42" i="1"/>
  <c r="N45" i="1"/>
  <c r="N46" i="1"/>
  <c r="N49" i="1"/>
  <c r="N50" i="1"/>
  <c r="N53" i="1"/>
  <c r="N54" i="1"/>
  <c r="N55" i="1"/>
  <c r="N57" i="1"/>
  <c r="N58" i="1"/>
  <c r="N61" i="1"/>
  <c r="N62" i="1"/>
  <c r="N65" i="1"/>
  <c r="N66" i="1"/>
  <c r="N69" i="1"/>
  <c r="N70" i="1"/>
  <c r="N73" i="1"/>
  <c r="N74" i="1"/>
  <c r="N77" i="1"/>
  <c r="N78" i="1"/>
  <c r="N81" i="1"/>
  <c r="N82" i="1"/>
  <c r="N85" i="1"/>
  <c r="N86" i="1"/>
  <c r="N88" i="1"/>
  <c r="N89" i="1"/>
  <c r="N90" i="1"/>
  <c r="N93" i="1"/>
  <c r="N94" i="1"/>
  <c r="N97" i="1"/>
  <c r="N98" i="1"/>
  <c r="N101" i="1"/>
  <c r="N102" i="1"/>
  <c r="N105" i="1"/>
  <c r="N106" i="1"/>
  <c r="N109" i="1"/>
  <c r="N110" i="1"/>
  <c r="N113" i="1"/>
  <c r="N114" i="1"/>
  <c r="N117" i="1"/>
  <c r="N118" i="1"/>
  <c r="N121" i="1"/>
  <c r="N122" i="1"/>
  <c r="N125" i="1"/>
  <c r="N126" i="1"/>
  <c r="N129" i="1"/>
  <c r="N130" i="1"/>
  <c r="N133" i="1"/>
  <c r="N134" i="1"/>
  <c r="N137" i="1"/>
  <c r="N138" i="1"/>
  <c r="N141" i="1"/>
  <c r="N142" i="1"/>
  <c r="N145" i="1"/>
  <c r="N146" i="1"/>
  <c r="N149" i="1"/>
  <c r="N150" i="1"/>
  <c r="N153" i="1"/>
  <c r="N154" i="1"/>
  <c r="N157" i="1"/>
  <c r="N158" i="1"/>
  <c r="N161" i="1"/>
  <c r="N162" i="1"/>
  <c r="N165" i="1"/>
  <c r="N166" i="1"/>
  <c r="N169" i="1"/>
  <c r="N170" i="1"/>
  <c r="N173" i="1"/>
  <c r="N174" i="1"/>
  <c r="N177" i="1"/>
  <c r="N178" i="1"/>
  <c r="N181" i="1"/>
  <c r="N182" i="1"/>
  <c r="N183" i="1"/>
  <c r="N185" i="1"/>
  <c r="N186" i="1"/>
  <c r="N189" i="1"/>
  <c r="N190" i="1"/>
  <c r="N193" i="1"/>
  <c r="N194" i="1"/>
  <c r="N197" i="1"/>
  <c r="N198" i="1"/>
  <c r="N201" i="1"/>
  <c r="N202" i="1"/>
  <c r="N205" i="1"/>
  <c r="N206" i="1"/>
  <c r="N209" i="1"/>
  <c r="N210" i="1"/>
  <c r="N213" i="1"/>
  <c r="N214" i="1"/>
  <c r="N216" i="1"/>
  <c r="N217" i="1"/>
  <c r="N218" i="1"/>
  <c r="N221" i="1"/>
  <c r="N222" i="1"/>
  <c r="N225" i="1"/>
  <c r="N226" i="1"/>
  <c r="N229" i="1"/>
  <c r="N230" i="1"/>
  <c r="N233" i="1"/>
  <c r="N234" i="1"/>
  <c r="N237" i="1"/>
  <c r="N238" i="1"/>
  <c r="N241" i="1"/>
  <c r="N242" i="1"/>
  <c r="N245" i="1"/>
  <c r="N246" i="1"/>
  <c r="N249" i="1"/>
  <c r="N250" i="1"/>
  <c r="N253" i="1"/>
  <c r="N254" i="1"/>
  <c r="N257" i="1"/>
  <c r="N258" i="1"/>
  <c r="N261" i="1"/>
  <c r="N262" i="1"/>
  <c r="N265" i="1"/>
  <c r="N266" i="1"/>
  <c r="N269" i="1"/>
  <c r="N270" i="1"/>
  <c r="N273" i="1"/>
  <c r="N274" i="1"/>
  <c r="N277" i="1"/>
  <c r="N278" i="1"/>
  <c r="N281" i="1"/>
  <c r="N282" i="1"/>
  <c r="N285" i="1"/>
  <c r="N286" i="1"/>
  <c r="N289" i="1"/>
  <c r="N290" i="1"/>
  <c r="N293" i="1"/>
  <c r="N294" i="1"/>
  <c r="N295" i="1"/>
  <c r="N297" i="1"/>
  <c r="N298" i="1"/>
  <c r="N301" i="1"/>
  <c r="N302" i="1"/>
  <c r="N305" i="1"/>
  <c r="N306" i="1"/>
  <c r="N309" i="1"/>
  <c r="N310" i="1"/>
  <c r="N313" i="1"/>
  <c r="N314" i="1"/>
  <c r="N317" i="1"/>
  <c r="N318" i="1"/>
  <c r="N320" i="1"/>
  <c r="N321" i="1"/>
  <c r="N322" i="1"/>
  <c r="N325" i="1"/>
  <c r="N326" i="1"/>
  <c r="N329" i="1"/>
  <c r="N330" i="1"/>
  <c r="N333" i="1"/>
  <c r="N334" i="1"/>
  <c r="N337" i="1"/>
  <c r="N338" i="1"/>
  <c r="N341" i="1"/>
  <c r="N342" i="1"/>
  <c r="N345" i="1"/>
  <c r="N346" i="1"/>
  <c r="N349" i="1"/>
  <c r="N350" i="1"/>
  <c r="N353" i="1"/>
  <c r="N354" i="1"/>
  <c r="N357" i="1"/>
  <c r="N358" i="1"/>
  <c r="N361" i="1"/>
  <c r="N362" i="1"/>
  <c r="N365" i="1"/>
  <c r="N366" i="1"/>
  <c r="N369" i="1"/>
  <c r="N370" i="1"/>
  <c r="N373" i="1"/>
  <c r="N374" i="1"/>
  <c r="N377" i="1"/>
  <c r="N378" i="1"/>
  <c r="N381" i="1"/>
  <c r="N382" i="1"/>
  <c r="N385" i="1"/>
  <c r="N386" i="1"/>
  <c r="N389" i="1"/>
  <c r="N390" i="1"/>
  <c r="N393" i="1"/>
  <c r="N394" i="1"/>
  <c r="N397" i="1"/>
  <c r="N398" i="1"/>
  <c r="N401" i="1"/>
  <c r="N402" i="1"/>
  <c r="N405" i="1"/>
  <c r="N406" i="1"/>
  <c r="N407" i="1"/>
  <c r="N409" i="1"/>
  <c r="N410" i="1"/>
  <c r="N413" i="1"/>
  <c r="N414" i="1"/>
  <c r="N417" i="1"/>
  <c r="N418" i="1"/>
  <c r="N421" i="1"/>
  <c r="N422" i="1"/>
  <c r="N425" i="1"/>
  <c r="N426" i="1"/>
  <c r="N429" i="1"/>
  <c r="N430" i="1"/>
  <c r="N433" i="1"/>
  <c r="N434" i="1"/>
  <c r="N437" i="1"/>
  <c r="N438" i="1"/>
  <c r="N441" i="1"/>
  <c r="N442" i="1"/>
  <c r="N445" i="1"/>
  <c r="N446" i="1"/>
  <c r="N449" i="1"/>
  <c r="N450" i="1"/>
  <c r="N453" i="1"/>
  <c r="N454" i="1"/>
  <c r="N457" i="1"/>
  <c r="N458" i="1"/>
  <c r="N461" i="1"/>
  <c r="N462" i="1"/>
  <c r="N465" i="1"/>
  <c r="N466" i="1"/>
  <c r="N469" i="1"/>
  <c r="N470" i="1"/>
  <c r="N473" i="1"/>
  <c r="N474" i="1"/>
  <c r="N477" i="1"/>
  <c r="N478" i="1"/>
  <c r="N481" i="1"/>
  <c r="N482" i="1"/>
  <c r="N485" i="1"/>
  <c r="N486" i="1"/>
  <c r="N488" i="1"/>
  <c r="N489" i="1"/>
  <c r="N490" i="1"/>
  <c r="N493" i="1"/>
  <c r="N494" i="1"/>
  <c r="N497" i="1"/>
  <c r="N498" i="1"/>
  <c r="N501" i="1"/>
  <c r="N502" i="1"/>
  <c r="N505" i="1"/>
  <c r="N506" i="1"/>
  <c r="N509" i="1"/>
  <c r="N510" i="1"/>
  <c r="N513" i="1"/>
  <c r="N514" i="1"/>
  <c r="N517" i="1"/>
  <c r="N518" i="1"/>
  <c r="N521" i="1"/>
  <c r="N522" i="1"/>
  <c r="N525" i="1"/>
  <c r="N526" i="1"/>
  <c r="N529" i="1"/>
  <c r="N530" i="1"/>
  <c r="N533" i="1"/>
  <c r="N534" i="1"/>
  <c r="N537" i="1"/>
  <c r="N538" i="1"/>
  <c r="N541" i="1"/>
  <c r="N542" i="1"/>
  <c r="N545" i="1"/>
  <c r="N546" i="1"/>
  <c r="N549" i="1"/>
  <c r="N550" i="1"/>
  <c r="N551" i="1"/>
  <c r="N553" i="1"/>
  <c r="N554" i="1"/>
  <c r="N557" i="1"/>
  <c r="N558" i="1"/>
  <c r="N561" i="1"/>
  <c r="N562" i="1"/>
  <c r="N565" i="1"/>
  <c r="N566" i="1"/>
  <c r="N569" i="1"/>
  <c r="N570" i="1"/>
  <c r="N573" i="1"/>
  <c r="N574" i="1"/>
  <c r="N576" i="1"/>
  <c r="N577" i="1"/>
  <c r="N578" i="1"/>
  <c r="N581" i="1"/>
  <c r="N582" i="1"/>
  <c r="N585" i="1"/>
  <c r="O585" i="1" s="1"/>
  <c r="N586" i="1"/>
  <c r="N589" i="1"/>
  <c r="N590" i="1"/>
  <c r="N593" i="1"/>
  <c r="N594" i="1"/>
  <c r="N597" i="1"/>
  <c r="N598" i="1"/>
  <c r="N601" i="1"/>
  <c r="N602" i="1"/>
  <c r="N605" i="1"/>
  <c r="N606" i="1"/>
  <c r="N609" i="1"/>
  <c r="N610" i="1"/>
  <c r="N613" i="1"/>
  <c r="N614" i="1"/>
  <c r="N617" i="1"/>
  <c r="N618" i="1"/>
  <c r="N621" i="1"/>
  <c r="N622" i="1"/>
  <c r="N625" i="1"/>
  <c r="N626" i="1"/>
  <c r="N629" i="1"/>
  <c r="N630" i="1"/>
  <c r="N633" i="1"/>
  <c r="N634" i="1"/>
  <c r="N637" i="1"/>
  <c r="N638" i="1"/>
  <c r="N641" i="1"/>
  <c r="N642" i="1"/>
  <c r="N645" i="1"/>
  <c r="N646" i="1"/>
  <c r="N649" i="1"/>
  <c r="N650" i="1"/>
  <c r="N653" i="1"/>
  <c r="N654" i="1"/>
  <c r="N657" i="1"/>
  <c r="N658" i="1"/>
  <c r="N661" i="1"/>
  <c r="N662" i="1"/>
  <c r="N663" i="1"/>
  <c r="N665" i="1"/>
  <c r="N666" i="1"/>
  <c r="N669" i="1"/>
  <c r="N670" i="1"/>
  <c r="N673" i="1"/>
  <c r="N674" i="1"/>
  <c r="N677" i="1"/>
  <c r="N678" i="1"/>
  <c r="N681" i="1"/>
  <c r="N682" i="1"/>
  <c r="N685" i="1"/>
  <c r="N686" i="1"/>
  <c r="N689" i="1"/>
  <c r="N690" i="1"/>
  <c r="N693" i="1"/>
  <c r="N694" i="1"/>
  <c r="N697" i="1"/>
  <c r="N698" i="1"/>
  <c r="N701" i="1"/>
  <c r="N702" i="1"/>
  <c r="N705" i="1"/>
  <c r="N706" i="1"/>
  <c r="N709" i="1"/>
  <c r="N710" i="1"/>
  <c r="N713" i="1"/>
  <c r="N714" i="1"/>
  <c r="N717" i="1"/>
  <c r="N718" i="1"/>
  <c r="N721" i="1"/>
  <c r="N722" i="1"/>
  <c r="N725" i="1"/>
  <c r="N726" i="1"/>
  <c r="N729" i="1"/>
  <c r="N730" i="1"/>
  <c r="N733" i="1"/>
  <c r="N734" i="1"/>
  <c r="N737" i="1"/>
  <c r="N738" i="1"/>
  <c r="N741" i="1"/>
  <c r="N742" i="1"/>
  <c r="N744" i="1"/>
  <c r="N745" i="1"/>
  <c r="N746" i="1"/>
  <c r="N749" i="1"/>
  <c r="N750" i="1"/>
  <c r="N753" i="1"/>
  <c r="N754" i="1"/>
  <c r="N757" i="1"/>
  <c r="N758" i="1"/>
  <c r="N761" i="1"/>
  <c r="N762" i="1"/>
  <c r="N765" i="1"/>
  <c r="N766" i="1"/>
  <c r="N769" i="1"/>
  <c r="N770" i="1"/>
  <c r="N773" i="1"/>
  <c r="N774" i="1"/>
  <c r="N777" i="1"/>
  <c r="N778" i="1"/>
  <c r="N781" i="1"/>
  <c r="N782" i="1"/>
  <c r="N785" i="1"/>
  <c r="N786" i="1"/>
  <c r="N789" i="1"/>
  <c r="N790" i="1"/>
  <c r="N793" i="1"/>
  <c r="N794" i="1"/>
  <c r="N797" i="1"/>
  <c r="N798" i="1"/>
  <c r="N801" i="1"/>
  <c r="N802" i="1"/>
  <c r="N805" i="1"/>
  <c r="N806" i="1"/>
  <c r="N807" i="1"/>
  <c r="N809" i="1"/>
  <c r="N810" i="1"/>
  <c r="N813" i="1"/>
  <c r="N814" i="1"/>
  <c r="N817" i="1"/>
  <c r="N818" i="1"/>
  <c r="N821" i="1"/>
  <c r="N822" i="1"/>
  <c r="N825" i="1"/>
  <c r="N826" i="1"/>
  <c r="N829" i="1"/>
  <c r="N830" i="1"/>
  <c r="N832" i="1"/>
  <c r="N833" i="1"/>
  <c r="N834" i="1"/>
  <c r="N837" i="1"/>
  <c r="N838" i="1"/>
  <c r="N841" i="1"/>
  <c r="N842" i="1"/>
  <c r="N845" i="1"/>
  <c r="N846" i="1"/>
  <c r="N849" i="1"/>
  <c r="N850" i="1"/>
  <c r="N853" i="1"/>
  <c r="N854" i="1"/>
  <c r="N857" i="1"/>
  <c r="N858" i="1"/>
  <c r="N861" i="1"/>
  <c r="N862" i="1"/>
  <c r="N865" i="1"/>
  <c r="N866" i="1"/>
  <c r="N869" i="1"/>
  <c r="N870" i="1"/>
  <c r="N873" i="1"/>
  <c r="N874" i="1"/>
  <c r="N877" i="1"/>
  <c r="N878" i="1"/>
  <c r="N881" i="1"/>
  <c r="N882" i="1"/>
  <c r="N885" i="1"/>
  <c r="N886" i="1"/>
  <c r="N889" i="1"/>
  <c r="N890" i="1"/>
  <c r="N893" i="1"/>
  <c r="N894" i="1"/>
  <c r="N897" i="1"/>
  <c r="N898" i="1"/>
  <c r="N901" i="1"/>
  <c r="N902" i="1"/>
  <c r="N905" i="1"/>
  <c r="N906" i="1"/>
  <c r="N909" i="1"/>
  <c r="N910" i="1"/>
  <c r="N913" i="1"/>
  <c r="N914" i="1"/>
  <c r="N917" i="1"/>
  <c r="N918" i="1"/>
  <c r="N919" i="1"/>
  <c r="N921" i="1"/>
  <c r="N922" i="1"/>
  <c r="N925" i="1"/>
  <c r="N926" i="1"/>
  <c r="N929" i="1"/>
  <c r="N930" i="1"/>
  <c r="N933" i="1"/>
  <c r="N934" i="1"/>
  <c r="N937" i="1"/>
  <c r="N938" i="1"/>
  <c r="N941" i="1"/>
  <c r="N942" i="1"/>
  <c r="N945" i="1"/>
  <c r="N946" i="1"/>
  <c r="N949" i="1"/>
  <c r="O949" i="1" s="1"/>
  <c r="N950" i="1"/>
  <c r="O950" i="1" s="1"/>
  <c r="N953" i="1"/>
  <c r="N954" i="1"/>
  <c r="N957" i="1"/>
  <c r="N958" i="1"/>
  <c r="N961" i="1"/>
  <c r="N962" i="1"/>
  <c r="N965" i="1"/>
  <c r="N966" i="1"/>
  <c r="N969" i="1"/>
  <c r="N970" i="1"/>
  <c r="N973" i="1"/>
  <c r="N974" i="1"/>
  <c r="N977" i="1"/>
  <c r="N978" i="1"/>
  <c r="N981" i="1"/>
  <c r="N982" i="1"/>
  <c r="N985" i="1"/>
  <c r="N986" i="1"/>
  <c r="N989" i="1"/>
  <c r="N990" i="1"/>
  <c r="N993" i="1"/>
  <c r="N994" i="1"/>
  <c r="N997" i="1"/>
  <c r="N998" i="1"/>
  <c r="N1000" i="1"/>
  <c r="N1001" i="1"/>
  <c r="M6" i="1"/>
  <c r="M7" i="1"/>
  <c r="M12" i="1"/>
  <c r="M14" i="1"/>
  <c r="M15" i="1"/>
  <c r="M16" i="1"/>
  <c r="M22" i="1"/>
  <c r="M23" i="1"/>
  <c r="M30" i="1"/>
  <c r="M31" i="1"/>
  <c r="M38" i="1"/>
  <c r="M39" i="1"/>
  <c r="M40" i="1"/>
  <c r="M46" i="1"/>
  <c r="M47" i="1"/>
  <c r="M48" i="1"/>
  <c r="M54" i="1"/>
  <c r="M55" i="1"/>
  <c r="M62" i="1"/>
  <c r="M63" i="1"/>
  <c r="M70" i="1"/>
  <c r="M71" i="1"/>
  <c r="M78" i="1"/>
  <c r="M79" i="1"/>
  <c r="M86" i="1"/>
  <c r="M87" i="1"/>
  <c r="M94" i="1"/>
  <c r="M95" i="1"/>
  <c r="M102" i="1"/>
  <c r="M103" i="1"/>
  <c r="M110" i="1"/>
  <c r="M111" i="1"/>
  <c r="M118" i="1"/>
  <c r="M119" i="1"/>
  <c r="M122" i="1"/>
  <c r="M126" i="1"/>
  <c r="M127" i="1"/>
  <c r="M134" i="1"/>
  <c r="M135" i="1"/>
  <c r="M142" i="1"/>
  <c r="M143" i="1"/>
  <c r="M150" i="1"/>
  <c r="M151" i="1"/>
  <c r="M158" i="1"/>
  <c r="M159" i="1"/>
  <c r="M166" i="1"/>
  <c r="M167" i="1"/>
  <c r="M174" i="1"/>
  <c r="M175" i="1"/>
  <c r="M181" i="1"/>
  <c r="M182" i="1"/>
  <c r="M183" i="1"/>
  <c r="M190" i="1"/>
  <c r="M191" i="1"/>
  <c r="M198" i="1"/>
  <c r="M199" i="1"/>
  <c r="M206" i="1"/>
  <c r="M207" i="1"/>
  <c r="M214" i="1"/>
  <c r="M215" i="1"/>
  <c r="M222" i="1"/>
  <c r="M223" i="1"/>
  <c r="M230" i="1"/>
  <c r="M231" i="1"/>
  <c r="M238" i="1"/>
  <c r="M239" i="1"/>
  <c r="M246" i="1"/>
  <c r="M247" i="1"/>
  <c r="M250" i="1"/>
  <c r="M254" i="1"/>
  <c r="M255" i="1"/>
  <c r="M262" i="1"/>
  <c r="M263" i="1"/>
  <c r="M270" i="1"/>
  <c r="M271" i="1"/>
  <c r="M278" i="1"/>
  <c r="M279" i="1"/>
  <c r="M286" i="1"/>
  <c r="M287" i="1"/>
  <c r="M294" i="1"/>
  <c r="M295" i="1"/>
  <c r="M302" i="1"/>
  <c r="M303" i="1"/>
  <c r="M308" i="1"/>
  <c r="M310" i="1"/>
  <c r="M311" i="1"/>
  <c r="M318" i="1"/>
  <c r="M319" i="1"/>
  <c r="M326" i="1"/>
  <c r="M327" i="1"/>
  <c r="M334" i="1"/>
  <c r="M335" i="1"/>
  <c r="M342" i="1"/>
  <c r="M343" i="1"/>
  <c r="M350" i="1"/>
  <c r="M351" i="1"/>
  <c r="M358" i="1"/>
  <c r="M359" i="1"/>
  <c r="M364" i="1"/>
  <c r="M366" i="1"/>
  <c r="M367" i="1"/>
  <c r="M368" i="1"/>
  <c r="M374" i="1"/>
  <c r="M375" i="1"/>
  <c r="M376" i="1"/>
  <c r="M378" i="1"/>
  <c r="M382" i="1"/>
  <c r="M383" i="1"/>
  <c r="M388" i="1"/>
  <c r="M390" i="1"/>
  <c r="M391" i="1"/>
  <c r="M392" i="1"/>
  <c r="M398" i="1"/>
  <c r="M399" i="1"/>
  <c r="M406" i="1"/>
  <c r="M407" i="1"/>
  <c r="M414" i="1"/>
  <c r="M415" i="1"/>
  <c r="M421" i="1"/>
  <c r="M422" i="1"/>
  <c r="M423" i="1"/>
  <c r="M428" i="1"/>
  <c r="M430" i="1"/>
  <c r="M431" i="1"/>
  <c r="M438" i="1"/>
  <c r="M439" i="1"/>
  <c r="M446" i="1"/>
  <c r="M447" i="1"/>
  <c r="M454" i="1"/>
  <c r="M455" i="1"/>
  <c r="M462" i="1"/>
  <c r="M463" i="1"/>
  <c r="M464" i="1"/>
  <c r="M470" i="1"/>
  <c r="M471" i="1"/>
  <c r="M478" i="1"/>
  <c r="M479" i="1"/>
  <c r="M486" i="1"/>
  <c r="M487" i="1"/>
  <c r="M494" i="1"/>
  <c r="M495" i="1"/>
  <c r="M502" i="1"/>
  <c r="M503" i="1"/>
  <c r="M506" i="1"/>
  <c r="M510" i="1"/>
  <c r="M511" i="1"/>
  <c r="M518" i="1"/>
  <c r="M519" i="1"/>
  <c r="M526" i="1"/>
  <c r="M527" i="1"/>
  <c r="M534" i="1"/>
  <c r="M535" i="1"/>
  <c r="M542" i="1"/>
  <c r="M543" i="1"/>
  <c r="M548" i="1"/>
  <c r="M550" i="1"/>
  <c r="M551" i="1"/>
  <c r="M552" i="1"/>
  <c r="M558" i="1"/>
  <c r="M559" i="1"/>
  <c r="M560" i="1"/>
  <c r="M566" i="1"/>
  <c r="M567" i="1"/>
  <c r="M574" i="1"/>
  <c r="M575" i="1"/>
  <c r="M582" i="1"/>
  <c r="M583" i="1"/>
  <c r="M588" i="1"/>
  <c r="M590" i="1"/>
  <c r="M591" i="1"/>
  <c r="M598" i="1"/>
  <c r="M599" i="1"/>
  <c r="M606" i="1"/>
  <c r="M607" i="1"/>
  <c r="M612" i="1"/>
  <c r="M614" i="1"/>
  <c r="M615" i="1"/>
  <c r="M616" i="1"/>
  <c r="M622" i="1"/>
  <c r="M623" i="1"/>
  <c r="M624" i="1"/>
  <c r="M630" i="1"/>
  <c r="M631" i="1"/>
  <c r="M634" i="1"/>
  <c r="M636" i="1"/>
  <c r="M638" i="1"/>
  <c r="M639" i="1"/>
  <c r="M640" i="1"/>
  <c r="M646" i="1"/>
  <c r="M647" i="1"/>
  <c r="M648" i="1"/>
  <c r="M654" i="1"/>
  <c r="M655" i="1"/>
  <c r="M662" i="1"/>
  <c r="M663" i="1"/>
  <c r="M670" i="1"/>
  <c r="M671" i="1"/>
  <c r="M676" i="1"/>
  <c r="M678" i="1"/>
  <c r="M679" i="1"/>
  <c r="M686" i="1"/>
  <c r="M687" i="1"/>
  <c r="M694" i="1"/>
  <c r="M695" i="1"/>
  <c r="M702" i="1"/>
  <c r="M703" i="1"/>
  <c r="M710" i="1"/>
  <c r="M711" i="1"/>
  <c r="M718" i="1"/>
  <c r="M719" i="1"/>
  <c r="M726" i="1"/>
  <c r="M727" i="1"/>
  <c r="M734" i="1"/>
  <c r="M735" i="1"/>
  <c r="M742" i="1"/>
  <c r="M743" i="1"/>
  <c r="M750" i="1"/>
  <c r="M751" i="1"/>
  <c r="M758" i="1"/>
  <c r="M759" i="1"/>
  <c r="M766" i="1"/>
  <c r="M767" i="1"/>
  <c r="M774" i="1"/>
  <c r="M775" i="1"/>
  <c r="M782" i="1"/>
  <c r="M783" i="1"/>
  <c r="M790" i="1"/>
  <c r="M791" i="1"/>
  <c r="M798" i="1"/>
  <c r="M799" i="1"/>
  <c r="M806" i="1"/>
  <c r="M807" i="1"/>
  <c r="M814" i="1"/>
  <c r="M815" i="1"/>
  <c r="M818" i="1"/>
  <c r="M819" i="1"/>
  <c r="M822" i="1"/>
  <c r="M823" i="1"/>
  <c r="M826" i="1"/>
  <c r="M827" i="1"/>
  <c r="M830" i="1"/>
  <c r="M831" i="1"/>
  <c r="M833" i="1"/>
  <c r="M834" i="1"/>
  <c r="M835" i="1"/>
  <c r="M838" i="1"/>
  <c r="M839" i="1"/>
  <c r="M842" i="1"/>
  <c r="M843" i="1"/>
  <c r="M846" i="1"/>
  <c r="M847" i="1"/>
  <c r="M848" i="1"/>
  <c r="M850" i="1"/>
  <c r="M851" i="1"/>
  <c r="M854" i="1"/>
  <c r="M855" i="1"/>
  <c r="M858" i="1"/>
  <c r="M859" i="1"/>
  <c r="M860" i="1"/>
  <c r="M862" i="1"/>
  <c r="M863" i="1"/>
  <c r="M864" i="1"/>
  <c r="M866" i="1"/>
  <c r="M867" i="1"/>
  <c r="M870" i="1"/>
  <c r="M871" i="1"/>
  <c r="M874" i="1"/>
  <c r="M875" i="1"/>
  <c r="M878" i="1"/>
  <c r="M879" i="1"/>
  <c r="M882" i="1"/>
  <c r="M883" i="1"/>
  <c r="M886" i="1"/>
  <c r="M887" i="1"/>
  <c r="M890" i="1"/>
  <c r="M891" i="1"/>
  <c r="M894" i="1"/>
  <c r="M895" i="1"/>
  <c r="M898" i="1"/>
  <c r="M899" i="1"/>
  <c r="M902" i="1"/>
  <c r="M903" i="1"/>
  <c r="M906" i="1"/>
  <c r="M907" i="1"/>
  <c r="M910" i="1"/>
  <c r="M911" i="1"/>
  <c r="M914" i="1"/>
  <c r="M915" i="1"/>
  <c r="M918" i="1"/>
  <c r="M919" i="1"/>
  <c r="M922" i="1"/>
  <c r="M923" i="1"/>
  <c r="M926" i="1"/>
  <c r="M927" i="1"/>
  <c r="M930" i="1"/>
  <c r="M931" i="1"/>
  <c r="M934" i="1"/>
  <c r="M935" i="1"/>
  <c r="M938" i="1"/>
  <c r="M939" i="1"/>
  <c r="M942" i="1"/>
  <c r="M943" i="1"/>
  <c r="M946" i="1"/>
  <c r="M947" i="1"/>
  <c r="M950" i="1"/>
  <c r="M951" i="1"/>
  <c r="M954" i="1"/>
  <c r="M955" i="1"/>
  <c r="M958" i="1"/>
  <c r="M959" i="1"/>
  <c r="M962" i="1"/>
  <c r="M963" i="1"/>
  <c r="M966" i="1"/>
  <c r="M967" i="1"/>
  <c r="M970" i="1"/>
  <c r="M971" i="1"/>
  <c r="M974" i="1"/>
  <c r="M975" i="1"/>
  <c r="M978" i="1"/>
  <c r="M979" i="1"/>
  <c r="M982" i="1"/>
  <c r="M983" i="1"/>
  <c r="M986" i="1"/>
  <c r="M987" i="1"/>
  <c r="M990" i="1"/>
  <c r="M991" i="1"/>
  <c r="M994" i="1"/>
  <c r="M995" i="1"/>
  <c r="M998" i="1"/>
  <c r="M999" i="1"/>
  <c r="L3" i="1"/>
  <c r="N3" i="1" s="1"/>
  <c r="L2" i="1"/>
  <c r="N2" i="1" s="1"/>
  <c r="K2" i="1"/>
  <c r="M2" i="1" s="1"/>
  <c r="O3" i="1" l="1"/>
  <c r="O2" i="1"/>
  <c r="O921" i="1"/>
  <c r="O817" i="1"/>
  <c r="O602" i="1"/>
  <c r="O519" i="1"/>
  <c r="O353" i="1"/>
  <c r="O986" i="1"/>
  <c r="O954" i="1"/>
  <c r="O920" i="1"/>
  <c r="O857" i="1"/>
  <c r="O813" i="1"/>
  <c r="O647" i="1"/>
  <c r="O570" i="1"/>
  <c r="O481" i="1"/>
  <c r="O248" i="1"/>
  <c r="O985" i="1"/>
  <c r="O953" i="1"/>
  <c r="O896" i="1"/>
  <c r="O856" i="1"/>
  <c r="O793" i="1"/>
  <c r="O639" i="1"/>
  <c r="O561" i="1"/>
  <c r="O417" i="1"/>
  <c r="O106" i="1"/>
  <c r="O976" i="1"/>
  <c r="O944" i="1"/>
  <c r="O881" i="1"/>
  <c r="O832" i="1"/>
  <c r="O709" i="1"/>
  <c r="O610" i="1"/>
  <c r="O528" i="1"/>
  <c r="O368" i="1"/>
  <c r="O918" i="1"/>
  <c r="O726" i="1"/>
  <c r="O566" i="1"/>
  <c r="O406" i="1"/>
  <c r="O214" i="1"/>
  <c r="O980" i="1"/>
  <c r="O948" i="1"/>
  <c r="O900" i="1"/>
  <c r="O804" i="1"/>
  <c r="N764" i="1"/>
  <c r="N716" i="1"/>
  <c r="O668" i="1"/>
  <c r="O628" i="1"/>
  <c r="O588" i="1"/>
  <c r="N564" i="1"/>
  <c r="N524" i="1"/>
  <c r="O460" i="1"/>
  <c r="O412" i="1"/>
  <c r="N372" i="1"/>
  <c r="O332" i="1"/>
  <c r="N308" i="1"/>
  <c r="O268" i="1"/>
  <c r="N236" i="1"/>
  <c r="N204" i="1"/>
  <c r="N172" i="1"/>
  <c r="O132" i="1"/>
  <c r="N108" i="1"/>
  <c r="N76" i="1"/>
  <c r="N20" i="1"/>
  <c r="O981" i="1"/>
  <c r="O853" i="1"/>
  <c r="O693" i="1"/>
  <c r="O597" i="1"/>
  <c r="O501" i="1"/>
  <c r="O437" i="1"/>
  <c r="O245" i="1"/>
  <c r="O85" i="1"/>
  <c r="O908" i="1"/>
  <c r="O278" i="1"/>
  <c r="O955" i="1"/>
  <c r="O867" i="1"/>
  <c r="O835" i="1"/>
  <c r="O795" i="1"/>
  <c r="O755" i="1"/>
  <c r="O723" i="1"/>
  <c r="O627" i="1"/>
  <c r="O587" i="1"/>
  <c r="O555" i="1"/>
  <c r="O523" i="1"/>
  <c r="O475" i="1"/>
  <c r="O443" i="1"/>
  <c r="O403" i="1"/>
  <c r="O355" i="1"/>
  <c r="O307" i="1"/>
  <c r="O259" i="1"/>
  <c r="O203" i="1"/>
  <c r="O155" i="1"/>
  <c r="O115" i="1"/>
  <c r="O75" i="1"/>
  <c r="O59" i="1"/>
  <c r="O11" i="1"/>
  <c r="O990" i="1"/>
  <c r="O958" i="1"/>
  <c r="O926" i="1"/>
  <c r="O894" i="1"/>
  <c r="O862" i="1"/>
  <c r="O830" i="1"/>
  <c r="O798" i="1"/>
  <c r="O766" i="1"/>
  <c r="O734" i="1"/>
  <c r="O702" i="1"/>
  <c r="O670" i="1"/>
  <c r="O638" i="1"/>
  <c r="O606" i="1"/>
  <c r="O574" i="1"/>
  <c r="O542" i="1"/>
  <c r="O510" i="1"/>
  <c r="O478" i="1"/>
  <c r="O446" i="1"/>
  <c r="O414" i="1"/>
  <c r="O382" i="1"/>
  <c r="O350" i="1"/>
  <c r="O318" i="1"/>
  <c r="O286" i="1"/>
  <c r="O254" i="1"/>
  <c r="O222" i="1"/>
  <c r="O190" i="1"/>
  <c r="O158" i="1"/>
  <c r="O126" i="1"/>
  <c r="O94" i="1"/>
  <c r="O62" i="1"/>
  <c r="O995" i="1"/>
  <c r="O907" i="1"/>
  <c r="O675" i="1"/>
  <c r="O758" i="1"/>
  <c r="O662" i="1"/>
  <c r="O470" i="1"/>
  <c r="O246" i="1"/>
  <c r="O86" i="1"/>
  <c r="N732" i="1"/>
  <c r="O676" i="1"/>
  <c r="O604" i="1"/>
  <c r="O540" i="1"/>
  <c r="N500" i="1"/>
  <c r="O444" i="1"/>
  <c r="N404" i="1"/>
  <c r="O364" i="1"/>
  <c r="N324" i="1"/>
  <c r="O260" i="1"/>
  <c r="N220" i="1"/>
  <c r="N188" i="1"/>
  <c r="N140" i="1"/>
  <c r="O100" i="1"/>
  <c r="O68" i="1"/>
  <c r="N36" i="1"/>
  <c r="O885" i="1"/>
  <c r="O725" i="1"/>
  <c r="O309" i="1"/>
  <c r="O213" i="1"/>
  <c r="O53" i="1"/>
  <c r="O987" i="1"/>
  <c r="O947" i="1"/>
  <c r="O819" i="1"/>
  <c r="O763" i="1"/>
  <c r="O715" i="1"/>
  <c r="O667" i="1"/>
  <c r="O603" i="1"/>
  <c r="O539" i="1"/>
  <c r="O507" i="1"/>
  <c r="O467" i="1"/>
  <c r="O435" i="1"/>
  <c r="O371" i="1"/>
  <c r="O323" i="1"/>
  <c r="O275" i="1"/>
  <c r="O211" i="1"/>
  <c r="O171" i="1"/>
  <c r="O131" i="1"/>
  <c r="O99" i="1"/>
  <c r="O35" i="1"/>
  <c r="O989" i="1"/>
  <c r="O957" i="1"/>
  <c r="O925" i="1"/>
  <c r="O861" i="1"/>
  <c r="O797" i="1"/>
  <c r="O765" i="1"/>
  <c r="O733" i="1"/>
  <c r="O701" i="1"/>
  <c r="O669" i="1"/>
  <c r="O637" i="1"/>
  <c r="O605" i="1"/>
  <c r="O573" i="1"/>
  <c r="O541" i="1"/>
  <c r="O509" i="1"/>
  <c r="O477" i="1"/>
  <c r="O445" i="1"/>
  <c r="O413" i="1"/>
  <c r="O381" i="1"/>
  <c r="O349" i="1"/>
  <c r="O317" i="1"/>
  <c r="O285" i="1"/>
  <c r="O253" i="1"/>
  <c r="O221" i="1"/>
  <c r="O189" i="1"/>
  <c r="O157" i="1"/>
  <c r="O125" i="1"/>
  <c r="O93" i="1"/>
  <c r="O61" i="1"/>
  <c r="O29" i="1"/>
  <c r="O844" i="1"/>
  <c r="O773" i="1"/>
  <c r="O886" i="1"/>
  <c r="O694" i="1"/>
  <c r="O598" i="1"/>
  <c r="O438" i="1"/>
  <c r="O310" i="1"/>
  <c r="O118" i="1"/>
  <c r="O972" i="1"/>
  <c r="O924" i="1"/>
  <c r="O884" i="1"/>
  <c r="O828" i="1"/>
  <c r="O756" i="1"/>
  <c r="O700" i="1"/>
  <c r="N652" i="1"/>
  <c r="N596" i="1"/>
  <c r="O532" i="1"/>
  <c r="O476" i="1"/>
  <c r="N436" i="1"/>
  <c r="O380" i="1"/>
  <c r="N340" i="1"/>
  <c r="N292" i="1"/>
  <c r="N252" i="1"/>
  <c r="O196" i="1"/>
  <c r="O148" i="1"/>
  <c r="N124" i="1"/>
  <c r="N92" i="1"/>
  <c r="O60" i="1"/>
  <c r="N44" i="1"/>
  <c r="O789" i="1"/>
  <c r="O629" i="1"/>
  <c r="O533" i="1"/>
  <c r="O373" i="1"/>
  <c r="O181" i="1"/>
  <c r="O996" i="1"/>
  <c r="O971" i="1"/>
  <c r="O923" i="1"/>
  <c r="O875" i="1"/>
  <c r="O827" i="1"/>
  <c r="O771" i="1"/>
  <c r="O707" i="1"/>
  <c r="O635" i="1"/>
  <c r="O579" i="1"/>
  <c r="O491" i="1"/>
  <c r="O451" i="1"/>
  <c r="O427" i="1"/>
  <c r="O387" i="1"/>
  <c r="O339" i="1"/>
  <c r="O291" i="1"/>
  <c r="O243" i="1"/>
  <c r="O195" i="1"/>
  <c r="O163" i="1"/>
  <c r="O123" i="1"/>
  <c r="O91" i="1"/>
  <c r="O27" i="1"/>
  <c r="O998" i="1"/>
  <c r="O966" i="1"/>
  <c r="O934" i="1"/>
  <c r="O902" i="1"/>
  <c r="O870" i="1"/>
  <c r="O838" i="1"/>
  <c r="O806" i="1"/>
  <c r="O774" i="1"/>
  <c r="O742" i="1"/>
  <c r="O710" i="1"/>
  <c r="O678" i="1"/>
  <c r="O646" i="1"/>
  <c r="O614" i="1"/>
  <c r="O582" i="1"/>
  <c r="O550" i="1"/>
  <c r="O518" i="1"/>
  <c r="O486" i="1"/>
  <c r="O454" i="1"/>
  <c r="O422" i="1"/>
  <c r="O390" i="1"/>
  <c r="O358" i="1"/>
  <c r="O326" i="1"/>
  <c r="O294" i="1"/>
  <c r="O262" i="1"/>
  <c r="O230" i="1"/>
  <c r="O198" i="1"/>
  <c r="O166" i="1"/>
  <c r="O134" i="1"/>
  <c r="O102" i="1"/>
  <c r="O70" i="1"/>
  <c r="O941" i="1"/>
  <c r="O893" i="1"/>
  <c r="O843" i="1"/>
  <c r="O772" i="1"/>
  <c r="O854" i="1"/>
  <c r="O790" i="1"/>
  <c r="O534" i="1"/>
  <c r="O342" i="1"/>
  <c r="O182" i="1"/>
  <c r="O916" i="1"/>
  <c r="O860" i="1"/>
  <c r="O820" i="1"/>
  <c r="O788" i="1"/>
  <c r="N748" i="1"/>
  <c r="O692" i="1"/>
  <c r="N636" i="1"/>
  <c r="O572" i="1"/>
  <c r="O516" i="1"/>
  <c r="N484" i="1"/>
  <c r="N452" i="1"/>
  <c r="O396" i="1"/>
  <c r="N356" i="1"/>
  <c r="O284" i="1"/>
  <c r="O228" i="1"/>
  <c r="O164" i="1"/>
  <c r="O28" i="1"/>
  <c r="O757" i="1"/>
  <c r="O341" i="1"/>
  <c r="O979" i="1"/>
  <c r="O915" i="1"/>
  <c r="O787" i="1"/>
  <c r="O739" i="1"/>
  <c r="O691" i="1"/>
  <c r="O643" i="1"/>
  <c r="O595" i="1"/>
  <c r="O531" i="1"/>
  <c r="O395" i="1"/>
  <c r="O331" i="1"/>
  <c r="O283" i="1"/>
  <c r="O227" i="1"/>
  <c r="O147" i="1"/>
  <c r="O43" i="1"/>
  <c r="O997" i="1"/>
  <c r="O965" i="1"/>
  <c r="O933" i="1"/>
  <c r="O901" i="1"/>
  <c r="O837" i="1"/>
  <c r="O805" i="1"/>
  <c r="O677" i="1"/>
  <c r="O645" i="1"/>
  <c r="O613" i="1"/>
  <c r="O581" i="1"/>
  <c r="O549" i="1"/>
  <c r="O517" i="1"/>
  <c r="O485" i="1"/>
  <c r="O453" i="1"/>
  <c r="O421" i="1"/>
  <c r="O389" i="1"/>
  <c r="O357" i="1"/>
  <c r="O325" i="1"/>
  <c r="O293" i="1"/>
  <c r="O261" i="1"/>
  <c r="O229" i="1"/>
  <c r="O197" i="1"/>
  <c r="O165" i="1"/>
  <c r="O133" i="1"/>
  <c r="O101" i="1"/>
  <c r="O69" i="1"/>
  <c r="O37" i="1"/>
  <c r="O5" i="1"/>
  <c r="O932" i="1"/>
  <c r="O883" i="1"/>
  <c r="O428" i="1"/>
  <c r="O630" i="1"/>
  <c r="O374" i="1"/>
  <c r="O150" i="1"/>
  <c r="O988" i="1"/>
  <c r="O940" i="1"/>
  <c r="O892" i="1"/>
  <c r="O852" i="1"/>
  <c r="O812" i="1"/>
  <c r="O780" i="1"/>
  <c r="O740" i="1"/>
  <c r="N708" i="1"/>
  <c r="N660" i="1"/>
  <c r="N620" i="1"/>
  <c r="O556" i="1"/>
  <c r="O508" i="1"/>
  <c r="N468" i="1"/>
  <c r="N420" i="1"/>
  <c r="O316" i="1"/>
  <c r="N52" i="1"/>
  <c r="O917" i="1"/>
  <c r="O117" i="1"/>
  <c r="O891" i="1"/>
  <c r="O851" i="1"/>
  <c r="O803" i="1"/>
  <c r="O747" i="1"/>
  <c r="O699" i="1"/>
  <c r="O651" i="1"/>
  <c r="O611" i="1"/>
  <c r="O563" i="1"/>
  <c r="O499" i="1"/>
  <c r="O459" i="1"/>
  <c r="O411" i="1"/>
  <c r="O363" i="1"/>
  <c r="O315" i="1"/>
  <c r="O251" i="1"/>
  <c r="O219" i="1"/>
  <c r="O179" i="1"/>
  <c r="O51" i="1"/>
  <c r="O994" i="1"/>
  <c r="O974" i="1"/>
  <c r="O942" i="1"/>
  <c r="O910" i="1"/>
  <c r="O878" i="1"/>
  <c r="O846" i="1"/>
  <c r="O814" i="1"/>
  <c r="O782" i="1"/>
  <c r="O750" i="1"/>
  <c r="O718" i="1"/>
  <c r="O686" i="1"/>
  <c r="O654" i="1"/>
  <c r="O622" i="1"/>
  <c r="O590" i="1"/>
  <c r="O558" i="1"/>
  <c r="O526" i="1"/>
  <c r="O494" i="1"/>
  <c r="O462" i="1"/>
  <c r="O430" i="1"/>
  <c r="O398" i="1"/>
  <c r="O366" i="1"/>
  <c r="O334" i="1"/>
  <c r="O302" i="1"/>
  <c r="O270" i="1"/>
  <c r="O238" i="1"/>
  <c r="O206" i="1"/>
  <c r="O174" i="1"/>
  <c r="O142" i="1"/>
  <c r="O110" i="1"/>
  <c r="O78" i="1"/>
  <c r="O973" i="1"/>
  <c r="O931" i="1"/>
  <c r="O829" i="1"/>
  <c r="O741" i="1"/>
  <c r="O982" i="1"/>
  <c r="O822" i="1"/>
  <c r="O502" i="1"/>
  <c r="O956" i="1"/>
  <c r="O876" i="1"/>
  <c r="O836" i="1"/>
  <c r="N724" i="1"/>
  <c r="O684" i="1"/>
  <c r="O644" i="1"/>
  <c r="N612" i="1"/>
  <c r="N580" i="1"/>
  <c r="N548" i="1"/>
  <c r="O492" i="1"/>
  <c r="O388" i="1"/>
  <c r="O348" i="1"/>
  <c r="O300" i="1"/>
  <c r="N276" i="1"/>
  <c r="O244" i="1"/>
  <c r="O212" i="1"/>
  <c r="O180" i="1"/>
  <c r="N156" i="1"/>
  <c r="O116" i="1"/>
  <c r="O84" i="1"/>
  <c r="O12" i="1"/>
  <c r="O821" i="1"/>
  <c r="O661" i="1"/>
  <c r="O565" i="1"/>
  <c r="O469" i="1"/>
  <c r="O405" i="1"/>
  <c r="O277" i="1"/>
  <c r="O149" i="1"/>
  <c r="O21" i="1"/>
  <c r="O796" i="1"/>
  <c r="O939" i="1"/>
  <c r="O899" i="1"/>
  <c r="O859" i="1"/>
  <c r="O811" i="1"/>
  <c r="O779" i="1"/>
  <c r="O731" i="1"/>
  <c r="O659" i="1"/>
  <c r="O619" i="1"/>
  <c r="O571" i="1"/>
  <c r="O547" i="1"/>
  <c r="O515" i="1"/>
  <c r="O483" i="1"/>
  <c r="O419" i="1"/>
  <c r="O379" i="1"/>
  <c r="O347" i="1"/>
  <c r="O299" i="1"/>
  <c r="O267" i="1"/>
  <c r="O235" i="1"/>
  <c r="O187" i="1"/>
  <c r="O139" i="1"/>
  <c r="O107" i="1"/>
  <c r="O83" i="1"/>
  <c r="O67" i="1"/>
  <c r="O19" i="1"/>
  <c r="O909" i="1"/>
  <c r="O877" i="1"/>
  <c r="O845" i="1"/>
  <c r="O781" i="1"/>
  <c r="O749" i="1"/>
  <c r="O717" i="1"/>
  <c r="O685" i="1"/>
  <c r="O653" i="1"/>
  <c r="O621" i="1"/>
  <c r="O589" i="1"/>
  <c r="O557" i="1"/>
  <c r="O525" i="1"/>
  <c r="O493" i="1"/>
  <c r="O461" i="1"/>
  <c r="O429" i="1"/>
  <c r="O397" i="1"/>
  <c r="O365" i="1"/>
  <c r="O333" i="1"/>
  <c r="O301" i="1"/>
  <c r="O269" i="1"/>
  <c r="O237" i="1"/>
  <c r="O205" i="1"/>
  <c r="O173" i="1"/>
  <c r="O141" i="1"/>
  <c r="O109" i="1"/>
  <c r="O77" i="1"/>
  <c r="O45" i="1"/>
  <c r="O13" i="1"/>
  <c r="O964" i="1"/>
  <c r="O869" i="1"/>
  <c r="O984" i="1"/>
  <c r="O962" i="1"/>
  <c r="O952" i="1"/>
  <c r="O930" i="1"/>
  <c r="O905" i="1"/>
  <c r="O880" i="1"/>
  <c r="O841" i="1"/>
  <c r="O769" i="1"/>
  <c r="O674" i="1"/>
  <c r="O601" i="1"/>
  <c r="O560" i="1"/>
  <c r="O416" i="1"/>
  <c r="O352" i="1"/>
  <c r="O242" i="1"/>
  <c r="O98" i="1"/>
  <c r="O993" i="1"/>
  <c r="O961" i="1"/>
  <c r="O929" i="1"/>
  <c r="O904" i="1"/>
  <c r="O865" i="1"/>
  <c r="O840" i="1"/>
  <c r="O809" i="1"/>
  <c r="O666" i="1"/>
  <c r="O593" i="1"/>
  <c r="O551" i="1"/>
  <c r="O457" i="1"/>
  <c r="O401" i="1"/>
  <c r="O336" i="1"/>
  <c r="O922" i="1"/>
  <c r="O914" i="1"/>
  <c r="O906" i="1"/>
  <c r="O898" i="1"/>
  <c r="O890" i="1"/>
  <c r="O882" i="1"/>
  <c r="O874" i="1"/>
  <c r="O866" i="1"/>
  <c r="O858" i="1"/>
  <c r="O850" i="1"/>
  <c r="O842" i="1"/>
  <c r="O834" i="1"/>
  <c r="O826" i="1"/>
  <c r="O818" i="1"/>
  <c r="O810" i="1"/>
  <c r="O802" i="1"/>
  <c r="O794" i="1"/>
  <c r="O786" i="1"/>
  <c r="O778" i="1"/>
  <c r="O770" i="1"/>
  <c r="O762" i="1"/>
  <c r="O754" i="1"/>
  <c r="O746" i="1"/>
  <c r="O738" i="1"/>
  <c r="O730" i="1"/>
  <c r="O722" i="1"/>
  <c r="O714" i="1"/>
  <c r="O706" i="1"/>
  <c r="O698" i="1"/>
  <c r="O690" i="1"/>
  <c r="O682" i="1"/>
  <c r="O658" i="1"/>
  <c r="O650" i="1"/>
  <c r="O642" i="1"/>
  <c r="O634" i="1"/>
  <c r="O626" i="1"/>
  <c r="O618" i="1"/>
  <c r="O594" i="1"/>
  <c r="O586" i="1"/>
  <c r="O578" i="1"/>
  <c r="O562" i="1"/>
  <c r="O554" i="1"/>
  <c r="O546" i="1"/>
  <c r="O530" i="1"/>
  <c r="O522" i="1"/>
  <c r="O514" i="1"/>
  <c r="O498" i="1"/>
  <c r="O490" i="1"/>
  <c r="O474" i="1"/>
  <c r="O466" i="1"/>
  <c r="O458" i="1"/>
  <c r="O450" i="1"/>
  <c r="O434" i="1"/>
  <c r="O426" i="1"/>
  <c r="O418" i="1"/>
  <c r="O410" i="1"/>
  <c r="O402" i="1"/>
  <c r="O394" i="1"/>
  <c r="O386" i="1"/>
  <c r="O378" i="1"/>
  <c r="O370" i="1"/>
  <c r="O362" i="1"/>
  <c r="O354" i="1"/>
  <c r="O346" i="1"/>
  <c r="O338" i="1"/>
  <c r="O330" i="1"/>
  <c r="O322" i="1"/>
  <c r="O314" i="1"/>
  <c r="O306" i="1"/>
  <c r="O298" i="1"/>
  <c r="O290" i="1"/>
  <c r="O282" i="1"/>
  <c r="O274" i="1"/>
  <c r="O266" i="1"/>
  <c r="O258" i="1"/>
  <c r="O250" i="1"/>
  <c r="O234" i="1"/>
  <c r="O226" i="1"/>
  <c r="O218" i="1"/>
  <c r="O202" i="1"/>
  <c r="O194" i="1"/>
  <c r="O186" i="1"/>
  <c r="O170" i="1"/>
  <c r="O162" i="1"/>
  <c r="O154" i="1"/>
  <c r="O138" i="1"/>
  <c r="O130" i="1"/>
  <c r="O122" i="1"/>
  <c r="O114" i="1"/>
  <c r="O90" i="1"/>
  <c r="O82" i="1"/>
  <c r="O74" i="1"/>
  <c r="O66" i="1"/>
  <c r="O58" i="1"/>
  <c r="O50" i="1"/>
  <c r="O34" i="1"/>
  <c r="O26" i="1"/>
  <c r="O18" i="1"/>
  <c r="O10" i="1"/>
  <c r="O992" i="1"/>
  <c r="O970" i="1"/>
  <c r="O960" i="1"/>
  <c r="O938" i="1"/>
  <c r="O928" i="1"/>
  <c r="O889" i="1"/>
  <c r="O864" i="1"/>
  <c r="O825" i="1"/>
  <c r="O785" i="1"/>
  <c r="O665" i="1"/>
  <c r="O592" i="1"/>
  <c r="O506" i="1"/>
  <c r="O456" i="1"/>
  <c r="O400" i="1"/>
  <c r="O210" i="1"/>
  <c r="O42" i="1"/>
  <c r="O761" i="1"/>
  <c r="O753" i="1"/>
  <c r="O745" i="1"/>
  <c r="O737" i="1"/>
  <c r="O729" i="1"/>
  <c r="O721" i="1"/>
  <c r="O713" i="1"/>
  <c r="O705" i="1"/>
  <c r="O697" i="1"/>
  <c r="O689" i="1"/>
  <c r="O681" i="1"/>
  <c r="O673" i="1"/>
  <c r="O649" i="1"/>
  <c r="O641" i="1"/>
  <c r="O633" i="1"/>
  <c r="O625" i="1"/>
  <c r="O617" i="1"/>
  <c r="O609" i="1"/>
  <c r="O577" i="1"/>
  <c r="O569" i="1"/>
  <c r="O553" i="1"/>
  <c r="O545" i="1"/>
  <c r="O537" i="1"/>
  <c r="O521" i="1"/>
  <c r="O513" i="1"/>
  <c r="O505" i="1"/>
  <c r="O497" i="1"/>
  <c r="O489" i="1"/>
  <c r="O473" i="1"/>
  <c r="O465" i="1"/>
  <c r="O449" i="1"/>
  <c r="O441" i="1"/>
  <c r="O433" i="1"/>
  <c r="O425" i="1"/>
  <c r="O409" i="1"/>
  <c r="O393" i="1"/>
  <c r="O377" i="1"/>
  <c r="O361" i="1"/>
  <c r="O345" i="1"/>
  <c r="O337" i="1"/>
  <c r="O329" i="1"/>
  <c r="O321" i="1"/>
  <c r="O313" i="1"/>
  <c r="O305" i="1"/>
  <c r="O297" i="1"/>
  <c r="O289" i="1"/>
  <c r="O281" i="1"/>
  <c r="O273" i="1"/>
  <c r="O265" i="1"/>
  <c r="O257" i="1"/>
  <c r="O249" i="1"/>
  <c r="O241" i="1"/>
  <c r="O233" i="1"/>
  <c r="O225" i="1"/>
  <c r="O217" i="1"/>
  <c r="O209" i="1"/>
  <c r="O201" i="1"/>
  <c r="O193" i="1"/>
  <c r="O185" i="1"/>
  <c r="O177" i="1"/>
  <c r="O169" i="1"/>
  <c r="O161" i="1"/>
  <c r="O153" i="1"/>
  <c r="O145" i="1"/>
  <c r="O137" i="1"/>
  <c r="O129" i="1"/>
  <c r="O121" i="1"/>
  <c r="O113" i="1"/>
  <c r="O105" i="1"/>
  <c r="O97" i="1"/>
  <c r="O89" i="1"/>
  <c r="O81" i="1"/>
  <c r="O73" i="1"/>
  <c r="O65" i="1"/>
  <c r="O57" i="1"/>
  <c r="O49" i="1"/>
  <c r="O41" i="1"/>
  <c r="O33" i="1"/>
  <c r="O25" i="1"/>
  <c r="O17" i="1"/>
  <c r="O9" i="1"/>
  <c r="O1001" i="1"/>
  <c r="O969" i="1"/>
  <c r="O937" i="1"/>
  <c r="O913" i="1"/>
  <c r="O888" i="1"/>
  <c r="O849" i="1"/>
  <c r="O824" i="1"/>
  <c r="O657" i="1"/>
  <c r="O583" i="1"/>
  <c r="O496" i="1"/>
  <c r="O385" i="1"/>
  <c r="O178" i="1"/>
  <c r="O816" i="1"/>
  <c r="O808" i="1"/>
  <c r="O800" i="1"/>
  <c r="O792" i="1"/>
  <c r="O784" i="1"/>
  <c r="O776" i="1"/>
  <c r="O768" i="1"/>
  <c r="O760" i="1"/>
  <c r="O752" i="1"/>
  <c r="O744" i="1"/>
  <c r="O728" i="1"/>
  <c r="O720" i="1"/>
  <c r="O712" i="1"/>
  <c r="O704" i="1"/>
  <c r="O696" i="1"/>
  <c r="O688" i="1"/>
  <c r="O680" i="1"/>
  <c r="O672" i="1"/>
  <c r="O664" i="1"/>
  <c r="O640" i="1"/>
  <c r="O632" i="1"/>
  <c r="O624" i="1"/>
  <c r="O616" i="1"/>
  <c r="O608" i="1"/>
  <c r="O600" i="1"/>
  <c r="O584" i="1"/>
  <c r="O576" i="1"/>
  <c r="O568" i="1"/>
  <c r="O552" i="1"/>
  <c r="O544" i="1"/>
  <c r="O536" i="1"/>
  <c r="O520" i="1"/>
  <c r="O512" i="1"/>
  <c r="O504" i="1"/>
  <c r="O488" i="1"/>
  <c r="O480" i="1"/>
  <c r="O472" i="1"/>
  <c r="O464" i="1"/>
  <c r="O448" i="1"/>
  <c r="O440" i="1"/>
  <c r="O424" i="1"/>
  <c r="O408" i="1"/>
  <c r="O392" i="1"/>
  <c r="O376" i="1"/>
  <c r="O360" i="1"/>
  <c r="O328" i="1"/>
  <c r="O320" i="1"/>
  <c r="O312" i="1"/>
  <c r="O304" i="1"/>
  <c r="O296" i="1"/>
  <c r="O288" i="1"/>
  <c r="O272" i="1"/>
  <c r="O264" i="1"/>
  <c r="O256" i="1"/>
  <c r="O240" i="1"/>
  <c r="O232" i="1"/>
  <c r="O224" i="1"/>
  <c r="O216" i="1"/>
  <c r="O208" i="1"/>
  <c r="O200" i="1"/>
  <c r="O192" i="1"/>
  <c r="O184" i="1"/>
  <c r="O168" i="1"/>
  <c r="O160" i="1"/>
  <c r="O152" i="1"/>
  <c r="O136" i="1"/>
  <c r="O128" i="1"/>
  <c r="O120" i="1"/>
  <c r="O112" i="1"/>
  <c r="O104" i="1"/>
  <c r="O96" i="1"/>
  <c r="O88" i="1"/>
  <c r="O80" i="1"/>
  <c r="O72" i="1"/>
  <c r="O64" i="1"/>
  <c r="O56" i="1"/>
  <c r="O48" i="1"/>
  <c r="O40" i="1"/>
  <c r="O32" i="1"/>
  <c r="O24" i="1"/>
  <c r="O16" i="1"/>
  <c r="O8" i="1"/>
  <c r="O1000" i="1"/>
  <c r="O978" i="1"/>
  <c r="O968" i="1"/>
  <c r="O946" i="1"/>
  <c r="O936" i="1"/>
  <c r="O912" i="1"/>
  <c r="O873" i="1"/>
  <c r="O848" i="1"/>
  <c r="O801" i="1"/>
  <c r="O656" i="1"/>
  <c r="O538" i="1"/>
  <c r="O442" i="1"/>
  <c r="O384" i="1"/>
  <c r="O176" i="1"/>
  <c r="O999" i="1"/>
  <c r="O991" i="1"/>
  <c r="O983" i="1"/>
  <c r="O975" i="1"/>
  <c r="O967" i="1"/>
  <c r="O959" i="1"/>
  <c r="O951" i="1"/>
  <c r="O943" i="1"/>
  <c r="O935" i="1"/>
  <c r="O927" i="1"/>
  <c r="O919" i="1"/>
  <c r="O911" i="1"/>
  <c r="O903" i="1"/>
  <c r="O895" i="1"/>
  <c r="O887" i="1"/>
  <c r="O879" i="1"/>
  <c r="O871" i="1"/>
  <c r="O863" i="1"/>
  <c r="O855" i="1"/>
  <c r="O847" i="1"/>
  <c r="O839" i="1"/>
  <c r="O831" i="1"/>
  <c r="O823" i="1"/>
  <c r="O815" i="1"/>
  <c r="O807" i="1"/>
  <c r="O799" i="1"/>
  <c r="O791" i="1"/>
  <c r="O783" i="1"/>
  <c r="O775" i="1"/>
  <c r="O767" i="1"/>
  <c r="O759" i="1"/>
  <c r="O751" i="1"/>
  <c r="O743" i="1"/>
  <c r="O735" i="1"/>
  <c r="O727" i="1"/>
  <c r="O719" i="1"/>
  <c r="O711" i="1"/>
  <c r="O703" i="1"/>
  <c r="O695" i="1"/>
  <c r="O687" i="1"/>
  <c r="O679" i="1"/>
  <c r="O671" i="1"/>
  <c r="O663" i="1"/>
  <c r="O655" i="1"/>
  <c r="O631" i="1"/>
  <c r="O623" i="1"/>
  <c r="O615" i="1"/>
  <c r="O607" i="1"/>
  <c r="O599" i="1"/>
  <c r="O591" i="1"/>
  <c r="O575" i="1"/>
  <c r="O567" i="1"/>
  <c r="O559" i="1"/>
  <c r="O543" i="1"/>
  <c r="O535" i="1"/>
  <c r="O527" i="1"/>
  <c r="O511" i="1"/>
  <c r="O503" i="1"/>
  <c r="O495" i="1"/>
  <c r="O487" i="1"/>
  <c r="O479" i="1"/>
  <c r="O471" i="1"/>
  <c r="O463" i="1"/>
  <c r="O455" i="1"/>
  <c r="O447" i="1"/>
  <c r="O439" i="1"/>
  <c r="O431" i="1"/>
  <c r="O423" i="1"/>
  <c r="O415" i="1"/>
  <c r="O407" i="1"/>
  <c r="O399" i="1"/>
  <c r="O391" i="1"/>
  <c r="O375" i="1"/>
  <c r="O367" i="1"/>
  <c r="O359" i="1"/>
  <c r="O351" i="1"/>
  <c r="O343" i="1"/>
  <c r="O335" i="1"/>
  <c r="O327" i="1"/>
  <c r="O319" i="1"/>
  <c r="O311" i="1"/>
  <c r="O303" i="1"/>
  <c r="O295" i="1"/>
  <c r="O287" i="1"/>
  <c r="O279" i="1"/>
  <c r="O271" i="1"/>
  <c r="O263" i="1"/>
  <c r="O255" i="1"/>
  <c r="O247" i="1"/>
  <c r="O239" i="1"/>
  <c r="O231" i="1"/>
  <c r="O223" i="1"/>
  <c r="O215" i="1"/>
  <c r="O207" i="1"/>
  <c r="O199" i="1"/>
  <c r="O191" i="1"/>
  <c r="O183" i="1"/>
  <c r="O175" i="1"/>
  <c r="O167" i="1"/>
  <c r="O159" i="1"/>
  <c r="O151" i="1"/>
  <c r="O143" i="1"/>
  <c r="O135" i="1"/>
  <c r="O127" i="1"/>
  <c r="O119" i="1"/>
  <c r="O111" i="1"/>
  <c r="O103" i="1"/>
  <c r="O95" i="1"/>
  <c r="O87" i="1"/>
  <c r="O79" i="1"/>
  <c r="O71" i="1"/>
  <c r="O63" i="1"/>
  <c r="O55" i="1"/>
  <c r="O47" i="1"/>
  <c r="O39" i="1"/>
  <c r="O31" i="1"/>
  <c r="O23" i="1"/>
  <c r="O977" i="1"/>
  <c r="O945" i="1"/>
  <c r="O897" i="1"/>
  <c r="O872" i="1"/>
  <c r="O833" i="1"/>
  <c r="O777" i="1"/>
  <c r="O648" i="1"/>
  <c r="O529" i="1"/>
  <c r="O482" i="1"/>
  <c r="O432" i="1"/>
  <c r="O369" i="1"/>
  <c r="O280" i="1"/>
  <c r="O146" i="1"/>
  <c r="O22" i="1"/>
  <c r="O15" i="1"/>
  <c r="O7" i="1"/>
  <c r="O46" i="1"/>
  <c r="O38" i="1"/>
  <c r="O30" i="1"/>
  <c r="O14" i="1"/>
  <c r="O6" i="1"/>
  <c r="O54" i="1"/>
  <c r="O92" i="1" l="1"/>
  <c r="O580" i="1"/>
  <c r="O324" i="1"/>
  <c r="O420" i="1"/>
  <c r="O124" i="1"/>
  <c r="O732" i="1"/>
  <c r="O108" i="1"/>
  <c r="O236" i="1"/>
  <c r="O716" i="1"/>
  <c r="O748" i="1"/>
  <c r="O652" i="1"/>
  <c r="O724" i="1"/>
  <c r="O612" i="1"/>
  <c r="O620" i="1"/>
  <c r="O452" i="1"/>
  <c r="O636" i="1"/>
  <c r="O44" i="1"/>
  <c r="O36" i="1"/>
  <c r="O188" i="1"/>
  <c r="O372" i="1"/>
  <c r="O564" i="1"/>
  <c r="O468" i="1"/>
  <c r="O660" i="1"/>
  <c r="O340" i="1"/>
  <c r="O524" i="1"/>
  <c r="O156" i="1"/>
  <c r="O484" i="1"/>
  <c r="O220" i="1"/>
  <c r="O404" i="1"/>
  <c r="O764" i="1"/>
  <c r="O204" i="1"/>
  <c r="O140" i="1"/>
  <c r="O500" i="1"/>
  <c r="O276" i="1"/>
  <c r="O52" i="1"/>
  <c r="O708" i="1"/>
  <c r="O596" i="1"/>
  <c r="O20" i="1"/>
  <c r="O172" i="1"/>
  <c r="O76" i="1"/>
  <c r="O292" i="1"/>
  <c r="O548" i="1"/>
  <c r="O356" i="1"/>
  <c r="O252" i="1"/>
  <c r="O436" i="1"/>
  <c r="O308" i="1"/>
  <c r="K3" i="1"/>
  <c r="M3" i="1" s="1"/>
</calcChain>
</file>

<file path=xl/sharedStrings.xml><?xml version="1.0" encoding="utf-8"?>
<sst xmlns="http://schemas.openxmlformats.org/spreadsheetml/2006/main" count="1066" uniqueCount="906">
  <si>
    <t>SECTOR</t>
  </si>
  <si>
    <t>Others</t>
  </si>
  <si>
    <t>Other machinery</t>
  </si>
  <si>
    <t>Paper and wood products</t>
  </si>
  <si>
    <t>Aircraft</t>
  </si>
  <si>
    <t>Other machinery</t>
  </si>
  <si>
    <t>Plastics and rubbers</t>
  </si>
  <si>
    <t>Other mineral products (incl. cement)</t>
  </si>
  <si>
    <t>Base metals and articles of base metal</t>
  </si>
  <si>
    <t>Other chemical products</t>
  </si>
  <si>
    <t>Textiles</t>
  </si>
  <si>
    <t>Plastics and rubbers</t>
  </si>
  <si>
    <t>Prepared food and beverages (incl. sugar)</t>
  </si>
  <si>
    <t>Vehicles</t>
  </si>
  <si>
    <t>Other machinery</t>
  </si>
  <si>
    <t>Electrical machinery</t>
  </si>
  <si>
    <t>Others</t>
  </si>
  <si>
    <t>Other chemical products</t>
  </si>
  <si>
    <t>Other mineral products (incl. cement)</t>
  </si>
  <si>
    <t>Base metals and articles of base metal</t>
  </si>
  <si>
    <t>Other machinery</t>
  </si>
  <si>
    <t>Base metals and articles of base metal</t>
  </si>
  <si>
    <t>Electrical machinery</t>
  </si>
  <si>
    <t>Vehicles</t>
  </si>
  <si>
    <t>Other machinery</t>
  </si>
  <si>
    <t>Electrical machinery</t>
  </si>
  <si>
    <t>Plastics and rubbers</t>
  </si>
  <si>
    <t>Electrical machinery</t>
  </si>
  <si>
    <t>Base metals and articles of base metal</t>
  </si>
  <si>
    <t>Electrical machinery</t>
  </si>
  <si>
    <t>Other chemical products</t>
  </si>
  <si>
    <t>Base metals and articles of base metal</t>
  </si>
  <si>
    <t>Other chemical products</t>
  </si>
  <si>
    <t>Base metals and articles of base metal</t>
  </si>
  <si>
    <t>Pharmaceuticals</t>
  </si>
  <si>
    <t>Plastics and rubbers</t>
  </si>
  <si>
    <t>Other machinery</t>
  </si>
  <si>
    <t>Pharmaceuticals</t>
  </si>
  <si>
    <t>Other chemical products</t>
  </si>
  <si>
    <t>Others</t>
  </si>
  <si>
    <t>Other machinery</t>
  </si>
  <si>
    <t>Vegetable products</t>
  </si>
  <si>
    <t>Base metals and articles of base metal</t>
  </si>
  <si>
    <t>Other machinery</t>
  </si>
  <si>
    <t>Plastics and rubbers</t>
  </si>
  <si>
    <t>Other chemical products</t>
  </si>
  <si>
    <t>Electrical machinery</t>
  </si>
  <si>
    <t>Base metals and articles of base metal</t>
  </si>
  <si>
    <t>Pharmaceuticals</t>
  </si>
  <si>
    <t>Base metals and articles of base metal</t>
  </si>
  <si>
    <t>Other chemical products</t>
  </si>
  <si>
    <t>Plastics and rubbers</t>
  </si>
  <si>
    <t>Prepared food and beverages (incl. sugar)</t>
  </si>
  <si>
    <t>Plastics and rubbers</t>
  </si>
  <si>
    <t>Electrical machinery</t>
  </si>
  <si>
    <t>Base metals and articles of base metal</t>
  </si>
  <si>
    <t>Vehicles</t>
  </si>
  <si>
    <t>Textiles</t>
  </si>
  <si>
    <t>Base metals and articles of base metal</t>
  </si>
  <si>
    <t>Vegetable products</t>
  </si>
  <si>
    <t>Electrical machinery</t>
  </si>
  <si>
    <t>Others</t>
  </si>
  <si>
    <t>Vehicles</t>
  </si>
  <si>
    <t>Textiles</t>
  </si>
  <si>
    <t>Prepared food and beverages (incl. sugar)</t>
  </si>
  <si>
    <t>Others</t>
  </si>
  <si>
    <t>Paper and wood products</t>
  </si>
  <si>
    <t>Electrical machinery</t>
  </si>
  <si>
    <t>Prepared food and beverages (incl. sugar)</t>
  </si>
  <si>
    <t>Other machinery</t>
  </si>
  <si>
    <t>Furniture</t>
  </si>
  <si>
    <t>Base metals and articles of base metal</t>
  </si>
  <si>
    <t>Paper and wood products</t>
  </si>
  <si>
    <t>Textiles</t>
  </si>
  <si>
    <t>Electrical machinery</t>
  </si>
  <si>
    <t>Animal or vegetable fats</t>
  </si>
  <si>
    <t>Other machinery</t>
  </si>
  <si>
    <t>Electrical machinery</t>
  </si>
  <si>
    <t>Vehicles</t>
  </si>
  <si>
    <t>Prepared food and beverages (incl. sugar)</t>
  </si>
  <si>
    <t>Others</t>
  </si>
  <si>
    <t>Electrical machinery</t>
  </si>
  <si>
    <t>Other chemical products</t>
  </si>
  <si>
    <t>Mineral oil and fuel</t>
  </si>
  <si>
    <t>Electrical machinery</t>
  </si>
  <si>
    <t>Other chemical products</t>
  </si>
  <si>
    <t>Other mineral products (incl. cement)</t>
  </si>
  <si>
    <t>Textiles</t>
  </si>
  <si>
    <t>Base metals and articles of base metal</t>
  </si>
  <si>
    <t>Paper and wood products</t>
  </si>
  <si>
    <t>Base metals and articles of base metal</t>
  </si>
  <si>
    <t>Other chemical products</t>
  </si>
  <si>
    <t>Vegetable products</t>
  </si>
  <si>
    <t>Plastics and rubbers</t>
  </si>
  <si>
    <t>Other machinery</t>
  </si>
  <si>
    <t>Paper and wood products</t>
  </si>
  <si>
    <t>Other machinery</t>
  </si>
  <si>
    <t>Textiles</t>
  </si>
  <si>
    <t>Plastics and rubbers</t>
  </si>
  <si>
    <t>Other chemical products</t>
  </si>
  <si>
    <t>Others</t>
  </si>
  <si>
    <t>Other machinery</t>
  </si>
  <si>
    <t>Fertilizer</t>
  </si>
  <si>
    <t>Paper and wood products</t>
  </si>
  <si>
    <t>Base metals and articles of base metal</t>
  </si>
  <si>
    <t>Other mineral products (incl. cement)</t>
  </si>
  <si>
    <t>Paper and wood products</t>
  </si>
  <si>
    <t>Other chemical products</t>
  </si>
  <si>
    <t>Electrical machinery</t>
  </si>
  <si>
    <t>Other machinery</t>
  </si>
  <si>
    <t>Electrical machinery</t>
  </si>
  <si>
    <t>Base metals and articles of base metal</t>
  </si>
  <si>
    <t>Vehicles</t>
  </si>
  <si>
    <t>Furniture</t>
  </si>
  <si>
    <t>Electrical machinery</t>
  </si>
  <si>
    <t>Vehicles</t>
  </si>
  <si>
    <t>Electrical machinery</t>
  </si>
  <si>
    <t>Other machinery</t>
  </si>
  <si>
    <t>Base metals and articles of base metal</t>
  </si>
  <si>
    <t>Electrical machinery</t>
  </si>
  <si>
    <t>Base metals and articles of base metal</t>
  </si>
  <si>
    <t>Aircraft</t>
  </si>
  <si>
    <t>Other chemical products</t>
  </si>
  <si>
    <t>Other machinery</t>
  </si>
  <si>
    <t>Vehicles</t>
  </si>
  <si>
    <t>Textiles</t>
  </si>
  <si>
    <t>Other machinery</t>
  </si>
  <si>
    <t>Base metals and articles of base metal</t>
  </si>
  <si>
    <t>Others</t>
  </si>
  <si>
    <t>Base metals and articles of base metal</t>
  </si>
  <si>
    <t>Textiles</t>
  </si>
  <si>
    <t>Others</t>
  </si>
  <si>
    <t>Plastics and rubbers</t>
  </si>
  <si>
    <t>Base metals and articles of base metal</t>
  </si>
  <si>
    <t>Electrical machinery</t>
  </si>
  <si>
    <t>Plastics and rubbers</t>
  </si>
  <si>
    <t>Electrical machinery</t>
  </si>
  <si>
    <t>Other machinery</t>
  </si>
  <si>
    <t>Paper and wood products</t>
  </si>
  <si>
    <t>Other machinery</t>
  </si>
  <si>
    <t>Electrical machinery</t>
  </si>
  <si>
    <t>Textiles</t>
  </si>
  <si>
    <t>Plastics and rubbers</t>
  </si>
  <si>
    <t>Other machinery</t>
  </si>
  <si>
    <t>Fertilizer</t>
  </si>
  <si>
    <t>Other chemical products</t>
  </si>
  <si>
    <t>Mineral oil and fuel</t>
  </si>
  <si>
    <t>Prepared food and beverages (incl. sugar)</t>
  </si>
  <si>
    <t>Electrical machinery</t>
  </si>
  <si>
    <t>Plastics and rubbers</t>
  </si>
  <si>
    <t>Other chemical products</t>
  </si>
  <si>
    <t>Electrical machinery</t>
  </si>
  <si>
    <t>Plastics and rubbers</t>
  </si>
  <si>
    <t>Base metals and articles of base metal</t>
  </si>
  <si>
    <t>Furniture</t>
  </si>
  <si>
    <t>Vehicles</t>
  </si>
  <si>
    <t>Other machinery</t>
  </si>
  <si>
    <t>Electrical machinery</t>
  </si>
  <si>
    <t>Others</t>
  </si>
  <si>
    <t>Other mineral products (incl. cement)</t>
  </si>
  <si>
    <t>Textiles</t>
  </si>
  <si>
    <t>Electrical machinery</t>
  </si>
  <si>
    <t>Other machinery</t>
  </si>
  <si>
    <t>Textiles</t>
  </si>
  <si>
    <t>Other machinery</t>
  </si>
  <si>
    <t>Other chemical products</t>
  </si>
  <si>
    <t>Other machinery</t>
  </si>
  <si>
    <t>Base metals and articles of base metal</t>
  </si>
  <si>
    <t>Other machinery</t>
  </si>
  <si>
    <t>Electrical machinery</t>
  </si>
  <si>
    <t>Base metals and articles of base metal</t>
  </si>
  <si>
    <t>Other machinery</t>
  </si>
  <si>
    <t>Furniture</t>
  </si>
  <si>
    <t>Other machinery</t>
  </si>
  <si>
    <t>Base metals and articles of base metal</t>
  </si>
  <si>
    <t>Electrical machinery</t>
  </si>
  <si>
    <t>Plastics and rubbers</t>
  </si>
  <si>
    <t>Other machinery</t>
  </si>
  <si>
    <t>Base metals and articles of base metal</t>
  </si>
  <si>
    <t>Other machinery</t>
  </si>
  <si>
    <t>Base metals and articles of base metal</t>
  </si>
  <si>
    <t>Vegetable products</t>
  </si>
  <si>
    <t>Other machinery</t>
  </si>
  <si>
    <t>Electrical machinery</t>
  </si>
  <si>
    <t>Textiles</t>
  </si>
  <si>
    <t>Plastics and rubbers</t>
  </si>
  <si>
    <t>Electrical machinery</t>
  </si>
  <si>
    <t>Plastics and rubbers</t>
  </si>
  <si>
    <t>Other chemical products</t>
  </si>
  <si>
    <t>Electrical machinery</t>
  </si>
  <si>
    <t>Plastics and rubbers</t>
  </si>
  <si>
    <t>Other machinery</t>
  </si>
  <si>
    <t>Others</t>
  </si>
  <si>
    <t>Electrical machinery</t>
  </si>
  <si>
    <t>Other machinery</t>
  </si>
  <si>
    <t>Furniture</t>
  </si>
  <si>
    <t>Base metals and articles of base metal</t>
  </si>
  <si>
    <t>Electrical machinery</t>
  </si>
  <si>
    <t>Textiles</t>
  </si>
  <si>
    <t>Vehicles</t>
  </si>
  <si>
    <t>Other chemical products</t>
  </si>
  <si>
    <t>Base metals and articles of base metal</t>
  </si>
  <si>
    <t>Electrical machinery</t>
  </si>
  <si>
    <t>Base metals and articles of base metal</t>
  </si>
  <si>
    <t>Furniture</t>
  </si>
  <si>
    <t>Textiles</t>
  </si>
  <si>
    <t>Plastics and rubbers</t>
  </si>
  <si>
    <t>Other mineral products (incl. cement)</t>
  </si>
  <si>
    <t>Electrical machinery</t>
  </si>
  <si>
    <t>Other mineral products (incl. cement)</t>
  </si>
  <si>
    <t>Electrical machinery</t>
  </si>
  <si>
    <t>Other machinery</t>
  </si>
  <si>
    <t>Electrical machinery</t>
  </si>
  <si>
    <t>Textiles</t>
  </si>
  <si>
    <t>Other machinery</t>
  </si>
  <si>
    <t>Aircraft</t>
  </si>
  <si>
    <t>Other machinery</t>
  </si>
  <si>
    <t>Others</t>
  </si>
  <si>
    <t>Other mineral products (incl. cement)</t>
  </si>
  <si>
    <t>Others</t>
  </si>
  <si>
    <t>Other chemical products</t>
  </si>
  <si>
    <t>Plastics and rubbers</t>
  </si>
  <si>
    <t>Other machinery</t>
  </si>
  <si>
    <t>Electrical machinery</t>
  </si>
  <si>
    <t>Animal or vegetable fats</t>
  </si>
  <si>
    <t>Electrical machinery</t>
  </si>
  <si>
    <t>Plastics and rubbers</t>
  </si>
  <si>
    <t>Other machinery</t>
  </si>
  <si>
    <t>Fertilizer</t>
  </si>
  <si>
    <t>Plastics and rubbers</t>
  </si>
  <si>
    <t>Others</t>
  </si>
  <si>
    <t>Electrical machinery</t>
  </si>
  <si>
    <t>Furniture</t>
  </si>
  <si>
    <t>Base metals and articles of base metal</t>
  </si>
  <si>
    <t>Electrical machinery</t>
  </si>
  <si>
    <t>Textiles</t>
  </si>
  <si>
    <t>Others</t>
  </si>
  <si>
    <t>Other machinery</t>
  </si>
  <si>
    <t>Others</t>
  </si>
  <si>
    <t>Vehicles</t>
  </si>
  <si>
    <t>Other chemical products</t>
  </si>
  <si>
    <t>Vehicles</t>
  </si>
  <si>
    <t>Electrical machinery</t>
  </si>
  <si>
    <t>Furniture</t>
  </si>
  <si>
    <t>Fertilizer</t>
  </si>
  <si>
    <t>Plastics and rubbers</t>
  </si>
  <si>
    <t>Furniture</t>
  </si>
  <si>
    <t>Plastics and rubbers</t>
  </si>
  <si>
    <t>Other machinery</t>
  </si>
  <si>
    <t>Base metals and articles of base metal</t>
  </si>
  <si>
    <t>Furniture</t>
  </si>
  <si>
    <t>Other chemical products</t>
  </si>
  <si>
    <t>Others</t>
  </si>
  <si>
    <t>Base metals and articles of base metal</t>
  </si>
  <si>
    <t>Plastics and rubbers</t>
  </si>
  <si>
    <t>Animal or vegetable fats</t>
  </si>
  <si>
    <t>Plastics and rubbers</t>
  </si>
  <si>
    <t>Electrical machinery</t>
  </si>
  <si>
    <t>Plastics and rubbers</t>
  </si>
  <si>
    <t>Other machinery</t>
  </si>
  <si>
    <t>Vehicles</t>
  </si>
  <si>
    <t>Electrical machinery</t>
  </si>
  <si>
    <t>Base metals and articles of base metal</t>
  </si>
  <si>
    <t>Other chemical products</t>
  </si>
  <si>
    <t>Animal or vegetable fats</t>
  </si>
  <si>
    <t>Others</t>
  </si>
  <si>
    <t>Electrical machinery</t>
  </si>
  <si>
    <t>Other machinery</t>
  </si>
  <si>
    <t>Base metals and articles of base metal</t>
  </si>
  <si>
    <t>Pharmaceuticals</t>
  </si>
  <si>
    <t>Other machinery</t>
  </si>
  <si>
    <t>Paper and wood products</t>
  </si>
  <si>
    <t>Electrical machinery</t>
  </si>
  <si>
    <t>Vehicles</t>
  </si>
  <si>
    <t>Other mineral products (incl. cement)</t>
  </si>
  <si>
    <t>Vehicles</t>
  </si>
  <si>
    <t>Other chemical products</t>
  </si>
  <si>
    <t>Vehicles</t>
  </si>
  <si>
    <t>Other machinery</t>
  </si>
  <si>
    <t>Other mineral products (incl. cement)</t>
  </si>
  <si>
    <t>Base metals and articles of base metal</t>
  </si>
  <si>
    <t>Electrical machinery</t>
  </si>
  <si>
    <t>Base metals and articles of base metal</t>
  </si>
  <si>
    <t>Pharmaceuticals</t>
  </si>
  <si>
    <t>Base metals and articles of base metal</t>
  </si>
  <si>
    <t>Electrical machinery</t>
  </si>
  <si>
    <t>Base metals and articles of base metal</t>
  </si>
  <si>
    <t>Other machinery</t>
  </si>
  <si>
    <t>Other chemical products</t>
  </si>
  <si>
    <t>Furniture</t>
  </si>
  <si>
    <t>Pharmaceuticals</t>
  </si>
  <si>
    <t>Other machinery</t>
  </si>
  <si>
    <t>Others</t>
  </si>
  <si>
    <t>Other machinery</t>
  </si>
  <si>
    <t>Others</t>
  </si>
  <si>
    <t>Aircraft</t>
  </si>
  <si>
    <t>Vehicles</t>
  </si>
  <si>
    <t>Base metals and articles of base metal</t>
  </si>
  <si>
    <t>Other machinery</t>
  </si>
  <si>
    <t>Other chemical products</t>
  </si>
  <si>
    <t>Base metals and articles of base metal</t>
  </si>
  <si>
    <t>Electrical machinery</t>
  </si>
  <si>
    <t>Vehicles</t>
  </si>
  <si>
    <t>Electrical machinery</t>
  </si>
  <si>
    <t>Base metals and articles of base metal</t>
  </si>
  <si>
    <t>Paper and wood products</t>
  </si>
  <si>
    <t>Other chemical products</t>
  </si>
  <si>
    <t>Plastics and rubbers</t>
  </si>
  <si>
    <t>Vehicles</t>
  </si>
  <si>
    <t>Base metals and articles of base metal</t>
  </si>
  <si>
    <t>Electrical machinery</t>
  </si>
  <si>
    <t>Others</t>
  </si>
  <si>
    <t>Plastics and rubbers</t>
  </si>
  <si>
    <t>Vehicles</t>
  </si>
  <si>
    <t>Other machinery</t>
  </si>
  <si>
    <t>Furniture</t>
  </si>
  <si>
    <t>Other chemical products</t>
  </si>
  <si>
    <t>Textiles</t>
  </si>
  <si>
    <t>Electrical machinery</t>
  </si>
  <si>
    <t>Base metals and articles of base metal</t>
  </si>
  <si>
    <t>Furniture</t>
  </si>
  <si>
    <t>Vehicles</t>
  </si>
  <si>
    <t>Other mineral products (incl. cement)</t>
  </si>
  <si>
    <t>Other machinery</t>
  </si>
  <si>
    <t>Leather and shoes</t>
  </si>
  <si>
    <t>Other machinery</t>
  </si>
  <si>
    <t>Vehicles</t>
  </si>
  <si>
    <t>Paper and wood products</t>
  </si>
  <si>
    <t>Other mineral products (incl. cement)</t>
  </si>
  <si>
    <t>Base metals and articles of base metal</t>
  </si>
  <si>
    <t>Other machinery</t>
  </si>
  <si>
    <t>Base metals and articles of base metal</t>
  </si>
  <si>
    <t>Electrical machinery</t>
  </si>
  <si>
    <t>Paper and wood products</t>
  </si>
  <si>
    <t>Plastics and rubbers</t>
  </si>
  <si>
    <t>Other machinery</t>
  </si>
  <si>
    <t>Plastics and rubbers</t>
  </si>
  <si>
    <t>Other machinery</t>
  </si>
  <si>
    <t>Prepared food and beverages (incl. sugar)</t>
  </si>
  <si>
    <t>Electrical machinery</t>
  </si>
  <si>
    <t>Textiles</t>
  </si>
  <si>
    <t>Base metals and articles of base metal</t>
  </si>
  <si>
    <t>Paper and wood products</t>
  </si>
  <si>
    <t>Plastics and rubbers</t>
  </si>
  <si>
    <t>Other machinery</t>
  </si>
  <si>
    <t>Others</t>
  </si>
  <si>
    <t>Plastics and rubbers</t>
  </si>
  <si>
    <t>Other chemical products</t>
  </si>
  <si>
    <t>Animal or vegetable fats</t>
  </si>
  <si>
    <t>Electrical machinery</t>
  </si>
  <si>
    <t>Vehicles</t>
  </si>
  <si>
    <t>Paper and wood products</t>
  </si>
  <si>
    <t>Other machinery</t>
  </si>
  <si>
    <t>Electrical machinery</t>
  </si>
  <si>
    <t>Other machinery</t>
  </si>
  <si>
    <t>Base metals and articles of base metal</t>
  </si>
  <si>
    <t>Electrical machinery</t>
  </si>
  <si>
    <t>Other machinery</t>
  </si>
  <si>
    <t>Base metals and articles of base metal</t>
  </si>
  <si>
    <t>Paper and wood products</t>
  </si>
  <si>
    <t>Vehicles</t>
  </si>
  <si>
    <t>Base metals and articles of base metal</t>
  </si>
  <si>
    <t>Others</t>
  </si>
  <si>
    <t>Base metals and articles of base metal</t>
  </si>
  <si>
    <t>Textiles</t>
  </si>
  <si>
    <t>Base metals and articles of base metal</t>
  </si>
  <si>
    <t>Other chemical products</t>
  </si>
  <si>
    <t>Other machinery</t>
  </si>
  <si>
    <t>Others</t>
  </si>
  <si>
    <t>Electrical machinery</t>
  </si>
  <si>
    <t>Other machinery</t>
  </si>
  <si>
    <t>Other mineral products (incl. cement)</t>
  </si>
  <si>
    <t>Other machinery</t>
  </si>
  <si>
    <t>Prepared food and beverages (incl. sugar)</t>
  </si>
  <si>
    <t>Others</t>
  </si>
  <si>
    <t>Electrical machinery</t>
  </si>
  <si>
    <t>Leather and shoes</t>
  </si>
  <si>
    <t>Electrical machinery</t>
  </si>
  <si>
    <t>Plastics and rubbers</t>
  </si>
  <si>
    <t>Base metals and articles of base metal</t>
  </si>
  <si>
    <t>Paper and wood products</t>
  </si>
  <si>
    <t>Electrical machinery</t>
  </si>
  <si>
    <t>Other mineral products (incl. cement)</t>
  </si>
  <si>
    <t>Other chemical products</t>
  </si>
  <si>
    <t>Base metals and articles of base metal</t>
  </si>
  <si>
    <t>Others</t>
  </si>
  <si>
    <t>Base metals and articles of base metal</t>
  </si>
  <si>
    <t>Paper and wood products</t>
  </si>
  <si>
    <t>Leather and shoes</t>
  </si>
  <si>
    <t>Paper and wood products</t>
  </si>
  <si>
    <t>Plastics and rubbers</t>
  </si>
  <si>
    <t>Textiles</t>
  </si>
  <si>
    <t>Other chemical products</t>
  </si>
  <si>
    <t>Vehicles</t>
  </si>
  <si>
    <t>Other machinery</t>
  </si>
  <si>
    <t>Other chemical products</t>
  </si>
  <si>
    <t>Plastics and rubbers</t>
  </si>
  <si>
    <t>Others</t>
  </si>
  <si>
    <t>Base metals and articles of base metal</t>
  </si>
  <si>
    <t>Textiles</t>
  </si>
  <si>
    <t>Electrical machinery</t>
  </si>
  <si>
    <t>Textiles</t>
  </si>
  <si>
    <t>Vegetable products</t>
  </si>
  <si>
    <t>Electrical machinery</t>
  </si>
  <si>
    <t>Other machinery</t>
  </si>
  <si>
    <t>Animal or vegetable fats</t>
  </si>
  <si>
    <t>Furniture</t>
  </si>
  <si>
    <t>Electrical machinery</t>
  </si>
  <si>
    <t>Pharmaceuticals</t>
  </si>
  <si>
    <t>Others</t>
  </si>
  <si>
    <t>Other machinery</t>
  </si>
  <si>
    <t>Base metals and articles of base metal</t>
  </si>
  <si>
    <t>Plastics and rubbers</t>
  </si>
  <si>
    <t>Leather and shoes</t>
  </si>
  <si>
    <t>Other machinery</t>
  </si>
  <si>
    <t>Textiles</t>
  </si>
  <si>
    <t>Plastics and rubbers</t>
  </si>
  <si>
    <t>Electrical machinery</t>
  </si>
  <si>
    <t>Other machinery</t>
  </si>
  <si>
    <t>Electrical machinery</t>
  </si>
  <si>
    <t>Other machinery</t>
  </si>
  <si>
    <t>Electrical machinery</t>
  </si>
  <si>
    <t>Textiles</t>
  </si>
  <si>
    <t>Vehicles</t>
  </si>
  <si>
    <t>Others</t>
  </si>
  <si>
    <t>Base metals and articles of base metal</t>
  </si>
  <si>
    <t>Other chemical products</t>
  </si>
  <si>
    <t>Base metals and articles of base metal</t>
  </si>
  <si>
    <t>Paper and wood products</t>
  </si>
  <si>
    <t>Electrical machinery</t>
  </si>
  <si>
    <t>Other machinery</t>
  </si>
  <si>
    <t>Textiles</t>
  </si>
  <si>
    <t>Other chemical products</t>
  </si>
  <si>
    <t>Furniture</t>
  </si>
  <si>
    <t>Prepared food and beverages (incl. sugar)</t>
  </si>
  <si>
    <t>Other machinery</t>
  </si>
  <si>
    <t>Electrical machinery</t>
  </si>
  <si>
    <t>Other chemical products</t>
  </si>
  <si>
    <t>Other machinery</t>
  </si>
  <si>
    <t>Vehicles</t>
  </si>
  <si>
    <t>Other machinery</t>
  </si>
  <si>
    <t>Vegetable products</t>
  </si>
  <si>
    <t>Electrical machinery</t>
  </si>
  <si>
    <t>Textiles</t>
  </si>
  <si>
    <t>Leather and shoes</t>
  </si>
  <si>
    <t>Vegetable products</t>
  </si>
  <si>
    <t>Electrical machinery</t>
  </si>
  <si>
    <t>Base metals and articles of base metal</t>
  </si>
  <si>
    <t>Leather and shoes</t>
  </si>
  <si>
    <t>Electrical machinery</t>
  </si>
  <si>
    <t>Pharmaceuticals</t>
  </si>
  <si>
    <t>Base metals and articles of base metal</t>
  </si>
  <si>
    <t>Other mineral products (incl. cement)</t>
  </si>
  <si>
    <t>Others</t>
  </si>
  <si>
    <t>Electrical machinery</t>
  </si>
  <si>
    <t>Vegetable products</t>
  </si>
  <si>
    <t>Prepared food and beverages (incl. sugar)</t>
  </si>
  <si>
    <t>Vehicles</t>
  </si>
  <si>
    <t>Others</t>
  </si>
  <si>
    <t>Electrical machinery</t>
  </si>
  <si>
    <t>Textiles</t>
  </si>
  <si>
    <t>Base metals and articles of base metal</t>
  </si>
  <si>
    <t>Other machinery</t>
  </si>
  <si>
    <t>Vehicles</t>
  </si>
  <si>
    <t>Textiles</t>
  </si>
  <si>
    <t>Others</t>
  </si>
  <si>
    <t>Electrical machinery</t>
  </si>
  <si>
    <t>Plastics and rubbers</t>
  </si>
  <si>
    <t>Base metals and articles of base metal</t>
  </si>
  <si>
    <t>Other machinery</t>
  </si>
  <si>
    <t>Plastics and rubbers</t>
  </si>
  <si>
    <t>Others</t>
  </si>
  <si>
    <t>Other chemical products</t>
  </si>
  <si>
    <t>Textiles</t>
  </si>
  <si>
    <t>Electrical machinery</t>
  </si>
  <si>
    <t>Other chemical products</t>
  </si>
  <si>
    <t>Paper and wood products</t>
  </si>
  <si>
    <t>Other machinery</t>
  </si>
  <si>
    <t>Others</t>
  </si>
  <si>
    <t>Electrical machinery</t>
  </si>
  <si>
    <t>Prepared food and beverages (incl. sugar)</t>
  </si>
  <si>
    <t>Electrical machinery</t>
  </si>
  <si>
    <t>Textiles</t>
  </si>
  <si>
    <t>Other machinery</t>
  </si>
  <si>
    <t>Animal products</t>
  </si>
  <si>
    <t>Other mineral products (incl. cement)</t>
  </si>
  <si>
    <t>Electrical machinery</t>
  </si>
  <si>
    <t>Paper and wood products</t>
  </si>
  <si>
    <t>Electrical machinery</t>
  </si>
  <si>
    <t>Aircraft</t>
  </si>
  <si>
    <t>Plastics and rubbers</t>
  </si>
  <si>
    <t>Vehicles</t>
  </si>
  <si>
    <t>Electrical machinery</t>
  </si>
  <si>
    <t>Vegetable products</t>
  </si>
  <si>
    <t>Others</t>
  </si>
  <si>
    <t>Base metals and articles of base metal</t>
  </si>
  <si>
    <t>Vehicles</t>
  </si>
  <si>
    <t>Leather and shoes</t>
  </si>
  <si>
    <t>Others</t>
  </si>
  <si>
    <t>Other mineral products (incl. cement)</t>
  </si>
  <si>
    <t>Furniture</t>
  </si>
  <si>
    <t>Plastics and rubbers</t>
  </si>
  <si>
    <t>Electrical machinery</t>
  </si>
  <si>
    <t>Other machinery</t>
  </si>
  <si>
    <t>Furniture</t>
  </si>
  <si>
    <t>Electrical machinery</t>
  </si>
  <si>
    <t>Leather and shoes</t>
  </si>
  <si>
    <t>Other chemical products</t>
  </si>
  <si>
    <t>Other machinery</t>
  </si>
  <si>
    <t>Others</t>
  </si>
  <si>
    <t>Base metals and articles of base metal</t>
  </si>
  <si>
    <t>Electrical machinery</t>
  </si>
  <si>
    <t>Other machinery</t>
  </si>
  <si>
    <t>Vehicles</t>
  </si>
  <si>
    <t>Other chemical products</t>
  </si>
  <si>
    <t>Other mineral products (incl. cement)</t>
  </si>
  <si>
    <t>Plastics and rubbers</t>
  </si>
  <si>
    <t>Other machinery</t>
  </si>
  <si>
    <t>Base metals and articles of base metal</t>
  </si>
  <si>
    <t>Vehicles</t>
  </si>
  <si>
    <t>Electrical machinery</t>
  </si>
  <si>
    <t>Other machinery</t>
  </si>
  <si>
    <t>Prepared food and beverages (incl. sugar)</t>
  </si>
  <si>
    <t>Vegetable products</t>
  </si>
  <si>
    <t>Other mineral products (incl. cement)</t>
  </si>
  <si>
    <t>Textiles</t>
  </si>
  <si>
    <t>Plastics and rubbers</t>
  </si>
  <si>
    <t>Others</t>
  </si>
  <si>
    <t>Base metals and articles of base metal</t>
  </si>
  <si>
    <t>Textiles</t>
  </si>
  <si>
    <t>Other machinery</t>
  </si>
  <si>
    <t>Other chemical products</t>
  </si>
  <si>
    <t>Vehicles</t>
  </si>
  <si>
    <t>Base metals and articles of base metal</t>
  </si>
  <si>
    <t>Fertilizer</t>
  </si>
  <si>
    <t>Electrical machinery</t>
  </si>
  <si>
    <t>Textiles</t>
  </si>
  <si>
    <t>Other chemical products</t>
  </si>
  <si>
    <t>Electrical machinery</t>
  </si>
  <si>
    <t>Other machinery</t>
  </si>
  <si>
    <t>Textiles</t>
  </si>
  <si>
    <t>Other machinery</t>
  </si>
  <si>
    <t>Others</t>
  </si>
  <si>
    <t>Base metals and articles of base metal</t>
  </si>
  <si>
    <t>Other chemical products</t>
  </si>
  <si>
    <t>Prepared food and beverages (incl. sugar)</t>
  </si>
  <si>
    <t>Other machinery</t>
  </si>
  <si>
    <t>Vehicles</t>
  </si>
  <si>
    <t>Electrical machinery</t>
  </si>
  <si>
    <t>Other machinery</t>
  </si>
  <si>
    <t>Plastics and rubbers</t>
  </si>
  <si>
    <t>Other machinery</t>
  </si>
  <si>
    <t>Furniture</t>
  </si>
  <si>
    <t>Electrical machinery</t>
  </si>
  <si>
    <t>Base metals and articles of base metal</t>
  </si>
  <si>
    <t>Textiles</t>
  </si>
  <si>
    <t>Other machinery</t>
  </si>
  <si>
    <t>Base metals and articles of base metal</t>
  </si>
  <si>
    <t>Other machinery</t>
  </si>
  <si>
    <t>Vehicles</t>
  </si>
  <si>
    <t>Furniture</t>
  </si>
  <si>
    <t>Plastics and rubbers</t>
  </si>
  <si>
    <t>Other machinery</t>
  </si>
  <si>
    <t>Vehicles</t>
  </si>
  <si>
    <t>Others</t>
  </si>
  <si>
    <t>Other chemical products</t>
  </si>
  <si>
    <t>Vehicles</t>
  </si>
  <si>
    <t>Plastics and rubbers</t>
  </si>
  <si>
    <t>Textiles</t>
  </si>
  <si>
    <t>Electrical machinery</t>
  </si>
  <si>
    <t>Other machinery</t>
  </si>
  <si>
    <t>Electrical machinery</t>
  </si>
  <si>
    <t>Other machinery</t>
  </si>
  <si>
    <t>Electrical machinery</t>
  </si>
  <si>
    <t>Base metals and articles of base metal</t>
  </si>
  <si>
    <t>Vehicles</t>
  </si>
  <si>
    <t>Electrical machinery</t>
  </si>
  <si>
    <t>Base metals and articles of base metal</t>
  </si>
  <si>
    <t>Electrical machinery</t>
  </si>
  <si>
    <t>Leather and shoes</t>
  </si>
  <si>
    <t>Base metals and articles of base metal</t>
  </si>
  <si>
    <t>Furniture</t>
  </si>
  <si>
    <t>Other machinery</t>
  </si>
  <si>
    <t>Other chemical products</t>
  </si>
  <si>
    <t>Textiles</t>
  </si>
  <si>
    <t>Other machinery</t>
  </si>
  <si>
    <t>Base metals and articles of base metal</t>
  </si>
  <si>
    <t>Textiles</t>
  </si>
  <si>
    <t>Other machinery</t>
  </si>
  <si>
    <t>Furniture</t>
  </si>
  <si>
    <t>Electrical machinery</t>
  </si>
  <si>
    <t>Textiles</t>
  </si>
  <si>
    <t>Furniture</t>
  </si>
  <si>
    <t>Base metals and articles of base metal</t>
  </si>
  <si>
    <t>Other machinery</t>
  </si>
  <si>
    <t>Textiles</t>
  </si>
  <si>
    <t>Plastics and rubbers</t>
  </si>
  <si>
    <t>Other machinery</t>
  </si>
  <si>
    <t>Electrical machinery</t>
  </si>
  <si>
    <t>Other machinery</t>
  </si>
  <si>
    <t>Leather and shoes</t>
  </si>
  <si>
    <t>Other machinery</t>
  </si>
  <si>
    <t>Base metals and articles of base metal</t>
  </si>
  <si>
    <t>Electrical machinery</t>
  </si>
  <si>
    <t>Others</t>
  </si>
  <si>
    <t>Plastics and rubbers</t>
  </si>
  <si>
    <t>Other mineral products (incl. cement)</t>
  </si>
  <si>
    <t>Electrical machinery</t>
  </si>
  <si>
    <t>Textiles</t>
  </si>
  <si>
    <t>Others</t>
  </si>
  <si>
    <t>Vegetable products</t>
  </si>
  <si>
    <t>Other machinery</t>
  </si>
  <si>
    <t>Electrical machinery</t>
  </si>
  <si>
    <t>Other machinery</t>
  </si>
  <si>
    <t>Plastics and rubbers</t>
  </si>
  <si>
    <t>Textiles</t>
  </si>
  <si>
    <t>Other machinery</t>
  </si>
  <si>
    <t>Vehicles</t>
  </si>
  <si>
    <t>Base metals and articles of base metal</t>
  </si>
  <si>
    <t>Textiles</t>
  </si>
  <si>
    <t>Plastics and rubbers</t>
  </si>
  <si>
    <t>Furniture</t>
  </si>
  <si>
    <t>Electrical machinery</t>
  </si>
  <si>
    <t>Textiles</t>
  </si>
  <si>
    <t>Plastics and rubbers</t>
  </si>
  <si>
    <t>Vegetable products</t>
  </si>
  <si>
    <t>Vehicles</t>
  </si>
  <si>
    <t>Other chemical products</t>
  </si>
  <si>
    <t>Vehicles</t>
  </si>
  <si>
    <t>Plastics and rubbers</t>
  </si>
  <si>
    <t>Furniture</t>
  </si>
  <si>
    <t>Base metals and articles of base metal</t>
  </si>
  <si>
    <t>Other machinery</t>
  </si>
  <si>
    <t>Electrical machinery</t>
  </si>
  <si>
    <t>Vehicles</t>
  </si>
  <si>
    <t>Paper and wood products</t>
  </si>
  <si>
    <t>Electrical machinery</t>
  </si>
  <si>
    <t>Other chemical products</t>
  </si>
  <si>
    <t>Electrical machinery</t>
  </si>
  <si>
    <t>Vegetable products</t>
  </si>
  <si>
    <t>Prepared food and beverages (incl. sugar)</t>
  </si>
  <si>
    <t>Electrical machinery</t>
  </si>
  <si>
    <t>Base metals and articles of base metal</t>
  </si>
  <si>
    <t>Others</t>
  </si>
  <si>
    <t>Other machinery</t>
  </si>
  <si>
    <t>Base metals and articles of base metal</t>
  </si>
  <si>
    <t>Electrical machinery</t>
  </si>
  <si>
    <t>Base metals and articles of base metal</t>
  </si>
  <si>
    <t>Electrical machinery</t>
  </si>
  <si>
    <t>Other chemical products</t>
  </si>
  <si>
    <t>Others</t>
  </si>
  <si>
    <t>Base metals and articles of base metal</t>
  </si>
  <si>
    <t>Others</t>
  </si>
  <si>
    <t>Other chemical products</t>
  </si>
  <si>
    <t>Other machinery</t>
  </si>
  <si>
    <t>Electrical machinery</t>
  </si>
  <si>
    <t>Other machinery</t>
  </si>
  <si>
    <t>Plastics and rubbers</t>
  </si>
  <si>
    <t>Others</t>
  </si>
  <si>
    <t>Electrical machinery</t>
  </si>
  <si>
    <t>Other machinery</t>
  </si>
  <si>
    <t>Electrical machinery</t>
  </si>
  <si>
    <t>Plastics and rubbers</t>
  </si>
  <si>
    <t>Electrical machinery</t>
  </si>
  <si>
    <t>Other machinery</t>
  </si>
  <si>
    <t>Base metals and articles of base metal</t>
  </si>
  <si>
    <t>Others</t>
  </si>
  <si>
    <t>Base metals and articles of base metal</t>
  </si>
  <si>
    <t>Mineral oil and fuel</t>
  </si>
  <si>
    <t>Base metals and articles of base metal</t>
  </si>
  <si>
    <t>Textiles</t>
  </si>
  <si>
    <t>Vehicles</t>
  </si>
  <si>
    <t>Plastics and rubbers</t>
  </si>
  <si>
    <t>Leather and shoes</t>
  </si>
  <si>
    <t>Other machinery</t>
  </si>
  <si>
    <t>Plastics and rubbers</t>
  </si>
  <si>
    <t>Base metals and articles of base metal</t>
  </si>
  <si>
    <t>Other chemical products</t>
  </si>
  <si>
    <t>Electrical machinery</t>
  </si>
  <si>
    <t>Plastics and rubbers</t>
  </si>
  <si>
    <t>Other machinery</t>
  </si>
  <si>
    <t>Plastics and rubbers</t>
  </si>
  <si>
    <t>Textiles</t>
  </si>
  <si>
    <t>Other machinery</t>
  </si>
  <si>
    <t>Furniture</t>
  </si>
  <si>
    <t>Others</t>
  </si>
  <si>
    <t>Other machinery</t>
  </si>
  <si>
    <t>Plastics and rubbers</t>
  </si>
  <si>
    <t>Other chemical products</t>
  </si>
  <si>
    <t>Electrical machinery</t>
  </si>
  <si>
    <t>Base metals and articles of base metal</t>
  </si>
  <si>
    <t>Plastics and rubbers</t>
  </si>
  <si>
    <t>Other machinery</t>
  </si>
  <si>
    <t>Textiles</t>
  </si>
  <si>
    <t>Other machinery</t>
  </si>
  <si>
    <t>Base metals and articles of base metal</t>
  </si>
  <si>
    <t>Other machinery</t>
  </si>
  <si>
    <t>Others</t>
  </si>
  <si>
    <t>Base metals and articles of base metal</t>
  </si>
  <si>
    <t>Electrical machinery</t>
  </si>
  <si>
    <t>Other mineral products (incl. cement)</t>
  </si>
  <si>
    <t>Plastics and rubbers</t>
  </si>
  <si>
    <t>Animal or vegetable fats</t>
  </si>
  <si>
    <t>Other machinery</t>
  </si>
  <si>
    <t>Textiles</t>
  </si>
  <si>
    <t>Plastics and rubbers</t>
  </si>
  <si>
    <t>Mineral oil and fuel</t>
  </si>
  <si>
    <t>Other machinery</t>
  </si>
  <si>
    <t>Vehicles</t>
  </si>
  <si>
    <t>Other chemical products</t>
  </si>
  <si>
    <t>Paper and wood products</t>
  </si>
  <si>
    <t>Electrical machinery</t>
  </si>
  <si>
    <t>Base metals and articles of base metal</t>
  </si>
  <si>
    <t>Vehicles</t>
  </si>
  <si>
    <t>Other machinery</t>
  </si>
  <si>
    <t>Textiles</t>
  </si>
  <si>
    <t>Others</t>
  </si>
  <si>
    <t>Electrical machinery</t>
  </si>
  <si>
    <t>Other machinery</t>
  </si>
  <si>
    <t>Electrical machinery</t>
  </si>
  <si>
    <t>Plastics and rubbers</t>
  </si>
  <si>
    <t>Electrical machinery</t>
  </si>
  <si>
    <t>Plastics and rubbers</t>
  </si>
  <si>
    <t>Paper and wood products</t>
  </si>
  <si>
    <t>Prepared food and beverages (incl. sugar)</t>
  </si>
  <si>
    <t>Pharmaceuticals</t>
  </si>
  <si>
    <t>Plastics and rubbers</t>
  </si>
  <si>
    <t>Textiles</t>
  </si>
  <si>
    <t>Pharmaceuticals</t>
  </si>
  <si>
    <t>Other chemical products</t>
  </si>
  <si>
    <t>Vehicles</t>
  </si>
  <si>
    <t>Other machinery</t>
  </si>
  <si>
    <t>Vehicles</t>
  </si>
  <si>
    <t>Base metals and articles of base metal</t>
  </si>
  <si>
    <t>Electrical machinery</t>
  </si>
  <si>
    <t>Other chemical products</t>
  </si>
  <si>
    <t>Furniture</t>
  </si>
  <si>
    <t>Electrical machinery</t>
  </si>
  <si>
    <t>Paper and wood products</t>
  </si>
  <si>
    <t>Textiles</t>
  </si>
  <si>
    <t>Animal or vegetable fats</t>
  </si>
  <si>
    <t>Textiles</t>
  </si>
  <si>
    <t>Other mineral products (incl. cement)</t>
  </si>
  <si>
    <t>Base metals and articles of base metal</t>
  </si>
  <si>
    <t>Other machinery</t>
  </si>
  <si>
    <t>Base metals and articles of base metal</t>
  </si>
  <si>
    <t>Others</t>
  </si>
  <si>
    <t>Vehicles</t>
  </si>
  <si>
    <t>Other machinery</t>
  </si>
  <si>
    <t>Electrical machinery</t>
  </si>
  <si>
    <t>Plastics and rubbers</t>
  </si>
  <si>
    <t>Other mineral products (incl. cement)</t>
  </si>
  <si>
    <t>Other machinery</t>
  </si>
  <si>
    <t>Vehicles</t>
  </si>
  <si>
    <t>Electrical machinery</t>
  </si>
  <si>
    <t>Base metals and articles of base metal</t>
  </si>
  <si>
    <t>Other machinery</t>
  </si>
  <si>
    <t>Vehicles</t>
  </si>
  <si>
    <t>Paper and wood products</t>
  </si>
  <si>
    <t>Vehicles</t>
  </si>
  <si>
    <t>Other chemical products</t>
  </si>
  <si>
    <t>Paper and wood products</t>
  </si>
  <si>
    <t>Plastics and rubbers</t>
  </si>
  <si>
    <t>Other machinery</t>
  </si>
  <si>
    <t>Electrical machinery</t>
  </si>
  <si>
    <t>Base metals and articles of base metal</t>
  </si>
  <si>
    <t>Other machinery</t>
  </si>
  <si>
    <t>Prepared food and beverages (incl. sugar)</t>
  </si>
  <si>
    <t>Base metals and articles of base metal</t>
  </si>
  <si>
    <t>Plastics and rubbers</t>
  </si>
  <si>
    <t>Base metals and articles of base metal</t>
  </si>
  <si>
    <t>Plastics and rubbers</t>
  </si>
  <si>
    <t>Other chemical products</t>
  </si>
  <si>
    <t>Leather and shoes</t>
  </si>
  <si>
    <t>Others</t>
  </si>
  <si>
    <t>Other machinery</t>
  </si>
  <si>
    <t>Base metals and articles of base metal</t>
  </si>
  <si>
    <t>Leather and shoes</t>
  </si>
  <si>
    <t>Plastics and rubbers</t>
  </si>
  <si>
    <t>Others</t>
  </si>
  <si>
    <t>Textiles</t>
  </si>
  <si>
    <t>Other chemical products</t>
  </si>
  <si>
    <t>Base metals and articles of base metal</t>
  </si>
  <si>
    <t>Textiles</t>
  </si>
  <si>
    <t>Prepared food and beverages (incl. sugar)</t>
  </si>
  <si>
    <t>Other machinery</t>
  </si>
  <si>
    <t>Vehicles</t>
  </si>
  <si>
    <t>Base metals and articles of base metal</t>
  </si>
  <si>
    <t>Other machinery</t>
  </si>
  <si>
    <t>Mineral oil and fuel</t>
  </si>
  <si>
    <t>Base metals and articles of base metal</t>
  </si>
  <si>
    <t>Plastics and rubbers</t>
  </si>
  <si>
    <t>Electrical machinery</t>
  </si>
  <si>
    <t>Vehicles</t>
  </si>
  <si>
    <t>Vegetable products</t>
  </si>
  <si>
    <t>Others</t>
  </si>
  <si>
    <t>Other mineral products (incl. cement)</t>
  </si>
  <si>
    <t>Paper and wood products</t>
  </si>
  <si>
    <t>Plastics and rubbers</t>
  </si>
  <si>
    <t>Paper and wood products</t>
  </si>
  <si>
    <t>Other machinery</t>
  </si>
  <si>
    <t>Animal or vegetable fats</t>
  </si>
  <si>
    <t>Electrical machinery</t>
  </si>
  <si>
    <t>Other chemical products</t>
  </si>
  <si>
    <t>Other machinery</t>
  </si>
  <si>
    <t>Vegetable products</t>
  </si>
  <si>
    <t>Furniture</t>
  </si>
  <si>
    <t>Plastics and rubbers</t>
  </si>
  <si>
    <t>Paper and wood products</t>
  </si>
  <si>
    <t>Plastics and rubbers</t>
  </si>
  <si>
    <t>Others</t>
  </si>
  <si>
    <t>Vehicles</t>
  </si>
  <si>
    <t>Plastics and rubbers</t>
  </si>
  <si>
    <t>Other mineral products (incl. cement)</t>
  </si>
  <si>
    <t>Others</t>
  </si>
  <si>
    <t>Base metals and articles of base metal</t>
  </si>
  <si>
    <t>Other machinery</t>
  </si>
  <si>
    <t>Other chemical products</t>
  </si>
  <si>
    <t>Prepared food and beverages (incl. sugar)</t>
  </si>
  <si>
    <t>Others</t>
  </si>
  <si>
    <t>Other chemical products</t>
  </si>
  <si>
    <t>Other machinery</t>
  </si>
  <si>
    <t>Base metals and articles of base metal</t>
  </si>
  <si>
    <t>Plastics and rubbers</t>
  </si>
  <si>
    <t>Prepared food and beverages (incl. sugar)</t>
  </si>
  <si>
    <t>Other machinery</t>
  </si>
  <si>
    <t>Leather and shoes</t>
  </si>
  <si>
    <t>Base metals and articles of base metal</t>
  </si>
  <si>
    <t>Electrical machinery</t>
  </si>
  <si>
    <t>Plastics and rubbers</t>
  </si>
  <si>
    <t>Electrical machinery</t>
  </si>
  <si>
    <t>Others</t>
  </si>
  <si>
    <t>Other mineral products (incl. cement)</t>
  </si>
  <si>
    <t>Other machinery</t>
  </si>
  <si>
    <t>Paper and wood products</t>
  </si>
  <si>
    <t>Plastics and rubbers</t>
  </si>
  <si>
    <t>Vehicles</t>
  </si>
  <si>
    <t>Other machinery</t>
  </si>
  <si>
    <t>Plastics and rubbers</t>
  </si>
  <si>
    <t>Electrical machinery</t>
  </si>
  <si>
    <t>Other machinery</t>
  </si>
  <si>
    <t>Others</t>
  </si>
  <si>
    <t>Prepared food and beverages (incl. sugar)</t>
  </si>
  <si>
    <t>Electrical machinery</t>
  </si>
  <si>
    <t>Plastics and rubbers</t>
  </si>
  <si>
    <t>Others</t>
  </si>
  <si>
    <t>Other machinery</t>
  </si>
  <si>
    <t>Electrical machinery</t>
  </si>
  <si>
    <t>Leather and shoes</t>
  </si>
  <si>
    <t>Other machinery</t>
  </si>
  <si>
    <t>Electrical machinery</t>
  </si>
  <si>
    <t>Textiles</t>
  </si>
  <si>
    <t>Plastics and rubbers</t>
  </si>
  <si>
    <t>Vehicles</t>
  </si>
  <si>
    <t>Textiles</t>
  </si>
  <si>
    <t>Other machinery</t>
  </si>
  <si>
    <t>Paper and wood products</t>
  </si>
  <si>
    <t>Other chemical products</t>
  </si>
  <si>
    <t>Other machinery</t>
  </si>
  <si>
    <t>Plastics and rubbers</t>
  </si>
  <si>
    <t>Base metals and articles of base metal</t>
  </si>
  <si>
    <t>Textiles</t>
  </si>
  <si>
    <t>Other machinery</t>
  </si>
  <si>
    <t>Others</t>
  </si>
  <si>
    <t>Electrical machinery</t>
  </si>
  <si>
    <t>Other machinery</t>
  </si>
  <si>
    <t>Other chemical products</t>
  </si>
  <si>
    <t>Furniture</t>
  </si>
  <si>
    <t>Other machinery</t>
  </si>
  <si>
    <t>Vehicles</t>
  </si>
  <si>
    <t>Other machinery</t>
  </si>
  <si>
    <t>Electrical machinery</t>
  </si>
  <si>
    <t>Base metals and articles of base metal</t>
  </si>
  <si>
    <t>Prepared food and beverages (incl. sugar)</t>
  </si>
  <si>
    <t>Other machinery</t>
  </si>
  <si>
    <t>Furniture</t>
  </si>
  <si>
    <t>Vehicles</t>
  </si>
  <si>
    <t>Other chemical products</t>
  </si>
  <si>
    <t>Other machinery</t>
  </si>
  <si>
    <t>Electrical machinery</t>
  </si>
  <si>
    <t>Vehicles</t>
  </si>
  <si>
    <t>Other machinery</t>
  </si>
  <si>
    <t>Electrical machinery</t>
  </si>
  <si>
    <t>CIFValueETB</t>
  </si>
  <si>
    <t>DutytaxpaidETB</t>
  </si>
  <si>
    <t>ExcisetaxpaidETB</t>
  </si>
  <si>
    <t>VATpaidETB</t>
  </si>
  <si>
    <t>SurtaxpaidETB</t>
  </si>
  <si>
    <t>Duty_rate_benchmark</t>
  </si>
  <si>
    <t>Excise_rate_benchmark</t>
  </si>
  <si>
    <t>VAT_rate_benchmark</t>
  </si>
  <si>
    <t>Surtax_rate_benchmark</t>
  </si>
  <si>
    <t>Duty rate actual</t>
  </si>
  <si>
    <t>Customs duty expenditure (direct only)</t>
  </si>
  <si>
    <t>Row Labels</t>
  </si>
  <si>
    <t>Grand Total</t>
  </si>
  <si>
    <t>Number of shipments</t>
  </si>
  <si>
    <t>Sum of Customs duty expenditure (in %)</t>
  </si>
  <si>
    <t>Excise rate actual</t>
  </si>
  <si>
    <t>In % of total</t>
  </si>
  <si>
    <t>in % of total, no zeros</t>
  </si>
  <si>
    <t>Excise tax expenditure (direct only, in ETB)</t>
  </si>
  <si>
    <t>Excise tax expenditure, no zeros (direct only, in ETB)</t>
  </si>
  <si>
    <t>Sum of Excise tax expenditure (direct only, in ETB)</t>
  </si>
  <si>
    <t>Sum of Excise tax expenditure, no zeros (direct only, in ETB)</t>
  </si>
  <si>
    <t>Sum of Customs duty expenditure (in ETB)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</si>
</sst>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</font>
    <font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1" fontId="0" fillId="0" borderId="1" xfId="0" applyNumberFormat="1" applyBorder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3" fontId="0" fillId="0" borderId="0" xfId="0" applyNumberFormat="1"/>
    <xf numFmtId="0" fontId="2" fillId="2" borderId="0" xfId="1"/>
    <xf numFmtId="1" fontId="2" fillId="2" borderId="1" xfId="1" applyNumberFormat="1" applyBorder="1"/>
    <xf numFmtId="2" fontId="2" fillId="2" borderId="1" xfId="1" applyNumberFormat="1" applyBorder="1"/>
    <xf numFmtId="2" fontId="2" fillId="2" borderId="0" xfId="1" applyNumberFormat="1"/>
    <xf numFmtId="1" fontId="2" fillId="2" borderId="0" xfId="1" applyNumberFormat="1"/>
  </cellXfs>
  <cellStyles count="2">
    <cellStyle name="Neutral" xfId="1" builtinId="28"/>
    <cellStyle name="Normal" xfId="0" builtinId="0"/>
  </cellStyles>
  <dxfs count="10">
    <dxf>
      <numFmt numFmtId="3" formatCode="#,##0"/>
    </dxf>
    <dxf>
      <numFmt numFmtId="3" formatCode="#,##0"/>
    </dxf>
    <dxf>
      <numFmt numFmtId="14" formatCode="0.00%"/>
    </dxf>
    <dxf>
      <numFmt numFmtId="14" formatCode="0.00%"/>
    </dxf>
    <dxf>
      <numFmt numFmtId="4" formatCode="#,##0.00"/>
    </dxf>
    <dxf>
      <numFmt numFmtId="4" formatCode="#,##0.00"/>
    </dxf>
    <dxf>
      <numFmt numFmtId="1" formatCode="0"/>
    </dxf>
    <dxf>
      <numFmt numFmtId="3" formatCode="#,##0"/>
    </dxf>
    <dxf>
      <numFmt numFmtId="164" formatCode="#,##0.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n Waltmann" refreshedDate="44959.834891087965" createdVersion="6" refreshedVersion="6" minRefreshableVersion="3" recordCount="1000" xr:uid="{B0F75D02-7027-4683-A1CC-C544CB50A9C3}">
  <cacheSource type="worksheet">
    <worksheetSource ref="A1:M1001" sheet="Data"/>
  </cacheSource>
  <cacheFields count="13">
    <cacheField name="SECTOR" numFmtId="0">
      <sharedItems count="20">
        <s v="Others"/>
        <s v="Other machinery"/>
        <s v="Paper and wood products"/>
        <s v="Aircraft"/>
        <s v="Plastics and rubbers"/>
        <s v="Other mineral products (incl. cement)"/>
        <s v="Base metals and articles of base metal"/>
        <s v="Other chemical products"/>
        <s v="Textiles"/>
        <s v="Prepared food and beverages (incl. sugar)"/>
        <s v="Vehicles"/>
        <s v="Electrical machinery"/>
        <s v="Pharmaceuticals"/>
        <s v="Vegetable products"/>
        <s v="Furniture"/>
        <s v="Animal or vegetable fats"/>
        <s v="Mineral oil and fuel"/>
        <s v="Fertilizer"/>
        <s v="Leather and shoes"/>
        <s v="Animal products"/>
      </sharedItems>
    </cacheField>
    <cacheField name="CIFValueETB" numFmtId="1">
      <sharedItems containsSemiMixedTypes="0" containsString="0" containsNumber="1" minValue="0.64" maxValue="205860817.73000002"/>
    </cacheField>
    <cacheField name="DutytaxpaidETB" numFmtId="1">
      <sharedItems containsSemiMixedTypes="0" containsString="0" containsNumber="1" minValue="0" maxValue="5716120.3500000006"/>
    </cacheField>
    <cacheField name="ExcisetaxpaidETB" numFmtId="1">
      <sharedItems containsSemiMixedTypes="0" containsString="0" containsNumber="1" minValue="0" maxValue="6104137.0700000003"/>
    </cacheField>
    <cacheField name="VATpaidETB" numFmtId="1">
      <sharedItems containsSemiMixedTypes="0" containsString="0" containsNumber="1" minValue="0" maxValue="5910033.7800000003"/>
    </cacheField>
    <cacheField name="SurtaxpaidETB" numFmtId="1">
      <sharedItems containsSemiMixedTypes="0" containsString="0" containsNumber="1" minValue="0" maxValue="3330230.66"/>
    </cacheField>
    <cacheField name="Duty_rate_benchmark" numFmtId="2">
      <sharedItems containsSemiMixedTypes="0" containsString="0" containsNumber="1" minValue="0" maxValue="0.35000000000000003"/>
    </cacheField>
    <cacheField name="Excise_rate_benchmark" numFmtId="2">
      <sharedItems containsSemiMixedTypes="0" containsString="0" containsNumber="1" minValue="0" maxValue="5"/>
    </cacheField>
    <cacheField name="VAT_rate_benchmark" numFmtId="2">
      <sharedItems containsSemiMixedTypes="0" containsString="0" containsNumber="1" minValue="0" maxValue="0.15"/>
    </cacheField>
    <cacheField name="Surtax_rate_benchmark" numFmtId="2">
      <sharedItems containsSemiMixedTypes="0" containsString="0" containsNumber="1" minValue="0" maxValue="0.1"/>
    </cacheField>
    <cacheField name="Duty rate actual" numFmtId="2">
      <sharedItems containsSemiMixedTypes="0" containsString="0" containsNumber="1" minValue="0" maxValue="0.35000182753733255"/>
    </cacheField>
    <cacheField name="Excise rate actual" numFmtId="2">
      <sharedItems containsSemiMixedTypes="0" containsString="0" containsNumber="1" minValue="0" maxValue="1.0000024198748156"/>
    </cacheField>
    <cacheField name="Customs duty expenditure (direct only)" numFmtId="1">
      <sharedItems containsSemiMixedTypes="0" containsString="0" containsNumber="1" minValue="-0.5810000002014899" maxValue="41172163.5460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n Waltmann" refreshedDate="44959.835440740739" createdVersion="6" refreshedVersion="6" minRefreshableVersion="3" recordCount="1000" xr:uid="{2157A134-FFC0-4B96-8E4D-82D0FB00CE3F}">
  <cacheSource type="worksheet">
    <worksheetSource ref="A1:O1001" sheet="Data"/>
  </cacheSource>
  <cacheFields count="18">
    <cacheField name="SECTOR" numFmtId="0">
      <sharedItems count="20">
        <s v="Others"/>
        <s v="Other machinery"/>
        <s v="Paper and wood products"/>
        <s v="Aircraft"/>
        <s v="Plastics and rubbers"/>
        <s v="Other mineral products (incl. cement)"/>
        <s v="Base metals and articles of base metal"/>
        <s v="Other chemical products"/>
        <s v="Textiles"/>
        <s v="Prepared food and beverages (incl. sugar)"/>
        <s v="Vehicles"/>
        <s v="Electrical machinery"/>
        <s v="Pharmaceuticals"/>
        <s v="Vegetable products"/>
        <s v="Furniture"/>
        <s v="Animal or vegetable fats"/>
        <s v="Mineral oil and fuel"/>
        <s v="Fertilizer"/>
        <s v="Leather and shoes"/>
        <s v="Animal products"/>
      </sharedItems>
    </cacheField>
    <cacheField name="CIFValueETB" numFmtId="1">
      <sharedItems containsSemiMixedTypes="0" containsString="0" containsNumber="1" minValue="0.64" maxValue="205860817.73000002"/>
    </cacheField>
    <cacheField name="DutytaxpaidETB" numFmtId="1">
      <sharedItems containsSemiMixedTypes="0" containsString="0" containsNumber="1" minValue="0" maxValue="5716120.3500000006"/>
    </cacheField>
    <cacheField name="ExcisetaxpaidETB" numFmtId="1">
      <sharedItems containsSemiMixedTypes="0" containsString="0" containsNumber="1" minValue="0" maxValue="6104137.0700000003"/>
    </cacheField>
    <cacheField name="VATpaidETB" numFmtId="1">
      <sharedItems containsSemiMixedTypes="0" containsString="0" containsNumber="1" minValue="0" maxValue="5910033.7800000003"/>
    </cacheField>
    <cacheField name="SurtaxpaidETB" numFmtId="1">
      <sharedItems containsSemiMixedTypes="0" containsString="0" containsNumber="1" minValue="0" maxValue="3330230.66"/>
    </cacheField>
    <cacheField name="Duty_rate_benchmark" numFmtId="2">
      <sharedItems containsSemiMixedTypes="0" containsString="0" containsNumber="1" minValue="0" maxValue="0.35000000000000003"/>
    </cacheField>
    <cacheField name="Excise_rate_benchmark" numFmtId="2">
      <sharedItems containsSemiMixedTypes="0" containsString="0" containsNumber="1" minValue="0" maxValue="5"/>
    </cacheField>
    <cacheField name="VAT_rate_benchmark" numFmtId="2">
      <sharedItems containsSemiMixedTypes="0" containsString="0" containsNumber="1" minValue="0" maxValue="0.15"/>
    </cacheField>
    <cacheField name="Surtax_rate_benchmark" numFmtId="2">
      <sharedItems containsSemiMixedTypes="0" containsString="0" containsNumber="1" minValue="0" maxValue="0.1"/>
    </cacheField>
    <cacheField name="Duty rate actual" numFmtId="2">
      <sharedItems containsSemiMixedTypes="0" containsString="0" containsNumber="1" minValue="0" maxValue="0.35000182753733255"/>
    </cacheField>
    <cacheField name="Excise rate actual" numFmtId="2">
      <sharedItems containsSemiMixedTypes="0" containsString="0" containsNumber="1" minValue="0" maxValue="1.0000024198748156"/>
    </cacheField>
    <cacheField name="Customs duty expenditure (direct only)" numFmtId="1">
      <sharedItems containsSemiMixedTypes="0" containsString="0" containsNumber="1" minValue="-0.5810000002014899" maxValue="41172163.546000004"/>
    </cacheField>
    <cacheField name="Excise tax expenditure (direct only, in ETB millions)" numFmtId="1">
      <sharedItems containsSemiMixedTypes="0" containsString="0" containsNumber="1" minValue="-27483.279999999999" maxValue="7660076.8399999999"/>
    </cacheField>
    <cacheField name="Excise tax expenditure, no zeros (direct only, in ETB millions)" numFmtId="1">
      <sharedItems containsSemiMixedTypes="0" containsString="0" containsNumber="1" minValue="0" maxValue="7660076.8399999999"/>
    </cacheField>
    <cacheField name="Indirect effect, customs on excise, &quot;standard approach&quot;" numFmtId="1">
      <sharedItems containsSemiMixedTypes="0" containsString="0" containsNumber="1" minValue="-3.6880001134147224E-2" maxValue="17622.419157692293"/>
    </cacheField>
    <cacheField name="Indirect effect, customs on excise, &quot;Ethiopian approach&quot;" numFmtId="1">
      <sharedItems containsSemiMixedTypes="0" containsString="0" containsNumber="1" minValue="-3.6879999978937095E-2" maxValue="2039093.9275000002"/>
    </cacheField>
    <cacheField name="Indirect effect, customs on excise, &quot;alternative approach&quot;" numFmtId="1">
      <sharedItems containsSemiMixedTypes="0" containsString="0" containsNumber="1" minValue="-3.6879999866530289E-2" maxValue="2039093.9275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x v="0"/>
    <n v="16877.22"/>
    <n v="5063.17"/>
    <n v="0"/>
    <n v="3291.07"/>
    <n v="2523.16"/>
    <n v="0.3"/>
    <n v="0"/>
    <n v="0.15"/>
    <n v="0.1"/>
    <n v="0.3"/>
    <n v="0"/>
    <n v="0"/>
  </r>
  <r>
    <x v="1"/>
    <n v="81642.64"/>
    <n v="4082.13"/>
    <n v="0"/>
    <n v="12858.67"/>
    <n v="9858.34"/>
    <n v="0.05"/>
    <n v="0"/>
    <n v="0.15"/>
    <n v="0.1"/>
    <n v="0.05"/>
    <n v="0"/>
    <n v="0"/>
  </r>
  <r>
    <x v="2"/>
    <n v="3038.98"/>
    <n v="607.80000000000007"/>
    <n v="0"/>
    <n v="546.94000000000005"/>
    <n v="419.38"/>
    <n v="0.2"/>
    <n v="0"/>
    <n v="0.15"/>
    <n v="0.1"/>
    <n v="0.20000131623110387"/>
    <n v="0"/>
    <n v="-4.0000000000068757E-3"/>
  </r>
  <r>
    <x v="3"/>
    <n v="15346.9"/>
    <n v="0"/>
    <n v="0"/>
    <n v="0"/>
    <n v="0"/>
    <n v="0"/>
    <n v="0"/>
    <n v="0.15"/>
    <n v="0"/>
    <n v="0"/>
    <n v="0"/>
    <n v="0"/>
  </r>
  <r>
    <x v="1"/>
    <n v="114810.68000000001"/>
    <n v="5740.53"/>
    <n v="0"/>
    <n v="18082.740000000002"/>
    <n v="13863.42"/>
    <n v="0.05"/>
    <n v="0"/>
    <n v="0.15"/>
    <n v="0.1"/>
    <n v="4.9999965160035631E-2"/>
    <n v="0"/>
    <n v="4.0000000007036646E-3"/>
  </r>
  <r>
    <x v="4"/>
    <n v="760054.20000000007"/>
    <n v="38002.71"/>
    <n v="0"/>
    <n v="119708.61"/>
    <n v="0"/>
    <n v="0.05"/>
    <n v="0"/>
    <n v="0.15"/>
    <n v="0"/>
    <n v="4.9999999999999996E-2"/>
    <n v="0"/>
    <n v="5.2739354550190858E-12"/>
  </r>
  <r>
    <x v="5"/>
    <n v="333989.66000000003"/>
    <n v="66797.930000000008"/>
    <n v="0"/>
    <n v="60118.16"/>
    <n v="46090.590000000004"/>
    <n v="0.2"/>
    <n v="0"/>
    <n v="0.15"/>
    <n v="0.1"/>
    <n v="0.19999999401179067"/>
    <n v="0"/>
    <n v="2.0000000031632809E-3"/>
  </r>
  <r>
    <x v="6"/>
    <n v="63630.15"/>
    <n v="0"/>
    <n v="0"/>
    <n v="9544.52"/>
    <n v="0"/>
    <n v="0"/>
    <n v="0"/>
    <n v="0.15"/>
    <n v="0"/>
    <n v="0"/>
    <n v="0"/>
    <n v="0"/>
  </r>
  <r>
    <x v="7"/>
    <n v="128195.41"/>
    <n v="0"/>
    <n v="0"/>
    <n v="0"/>
    <n v="0"/>
    <n v="0.1"/>
    <n v="0"/>
    <n v="0.15"/>
    <n v="0.1"/>
    <n v="0"/>
    <n v="0"/>
    <n v="12819.541000000001"/>
  </r>
  <r>
    <x v="8"/>
    <n v="5721609.2300000004"/>
    <n v="286080.46000000002"/>
    <n v="0"/>
    <n v="901153.43"/>
    <n v="690884.29"/>
    <n v="0.05"/>
    <n v="0"/>
    <n v="0.15"/>
    <n v="0.1"/>
    <n v="4.999999973783599E-2"/>
    <n v="0"/>
    <n v="1.500000034957994E-3"/>
  </r>
  <r>
    <x v="4"/>
    <n v="499856.37"/>
    <n v="99971.27"/>
    <n v="29991.41"/>
    <n v="94472.95"/>
    <n v="72429.259999999995"/>
    <n v="0.3"/>
    <n v="0.05"/>
    <n v="0.15"/>
    <n v="0.1"/>
    <n v="0.19999999199770127"/>
    <n v="5.0000046680076293E-2"/>
    <n v="49985.640999999989"/>
  </r>
  <r>
    <x v="9"/>
    <n v="53485.75"/>
    <n v="16045.73"/>
    <n v="0"/>
    <n v="10429.73"/>
    <n v="7996.13"/>
    <n v="0.3"/>
    <n v="0"/>
    <n v="0.15"/>
    <n v="0.1"/>
    <n v="0.30000009348284357"/>
    <n v="0"/>
    <n v="-5.0000000008614542E-3"/>
  </r>
  <r>
    <x v="10"/>
    <n v="752725.01"/>
    <n v="263453.75"/>
    <n v="304853.63"/>
    <n v="198154.94"/>
    <n v="151918.68"/>
    <n v="0.35000000000000003"/>
    <n v="4.05"/>
    <n v="0.15"/>
    <n v="0.1"/>
    <n v="0.34999999535022758"/>
    <n v="0.30000000196815763"/>
    <n v="3.5000000184070312E-3"/>
  </r>
  <r>
    <x v="1"/>
    <n v="722.13"/>
    <n v="0"/>
    <n v="0"/>
    <n v="108.32000000000001"/>
    <n v="0"/>
    <n v="0"/>
    <n v="0"/>
    <n v="0.15"/>
    <n v="0"/>
    <n v="0"/>
    <n v="0"/>
    <n v="0"/>
  </r>
  <r>
    <x v="11"/>
    <n v="10173.58"/>
    <n v="2034.72"/>
    <n v="0"/>
    <n v="1831.28"/>
    <n v="1403.96"/>
    <n v="0.3"/>
    <n v="0"/>
    <n v="0.15"/>
    <n v="0.1"/>
    <n v="0.20000039317526377"/>
    <n v="0"/>
    <n v="1017.3539999999998"/>
  </r>
  <r>
    <x v="11"/>
    <n v="3510.91"/>
    <n v="702.18000000000006"/>
    <n v="0"/>
    <n v="0"/>
    <n v="0"/>
    <n v="0.2"/>
    <n v="0"/>
    <n v="0.15"/>
    <n v="0.1"/>
    <n v="0.19999943034711801"/>
    <n v="0"/>
    <n v="1.9999999999576429E-3"/>
  </r>
  <r>
    <x v="0"/>
    <n v="739.1"/>
    <n v="36.950000000000003"/>
    <n v="0"/>
    <n v="116.41"/>
    <n v="0"/>
    <n v="0.05"/>
    <n v="0"/>
    <n v="0.15"/>
    <n v="0"/>
    <n v="4.9993235015559467E-2"/>
    <n v="0"/>
    <n v="4.999999999999726E-3"/>
  </r>
  <r>
    <x v="7"/>
    <n v="26241.62"/>
    <n v="2624.16"/>
    <n v="0"/>
    <n v="4329.82"/>
    <n v="0"/>
    <n v="0.1"/>
    <n v="0"/>
    <n v="0.15"/>
    <n v="0"/>
    <n v="9.9999923785193137E-2"/>
    <n v="0"/>
    <n v="2.0000000002131238E-3"/>
  </r>
  <r>
    <x v="5"/>
    <n v="6981.22"/>
    <n v="1396.24"/>
    <n v="0"/>
    <n v="1256.54"/>
    <n v="963.44"/>
    <n v="0.2"/>
    <n v="0"/>
    <n v="0.15"/>
    <n v="0.1"/>
    <n v="0.19999942703424328"/>
    <n v="0"/>
    <n v="4.0000000001904224E-3"/>
  </r>
  <r>
    <x v="6"/>
    <n v="533.16"/>
    <n v="53.32"/>
    <n v="0"/>
    <n v="87.95"/>
    <n v="67.430000000000007"/>
    <n v="0.2"/>
    <n v="0"/>
    <n v="0.15"/>
    <n v="0.1"/>
    <n v="0.10000750243829246"/>
    <n v="0"/>
    <n v="53.311999999999998"/>
  </r>
  <r>
    <x v="1"/>
    <n v="61799.31"/>
    <n v="0"/>
    <n v="0"/>
    <n v="0"/>
    <n v="0"/>
    <n v="0.05"/>
    <n v="0"/>
    <n v="0.15"/>
    <n v="0.1"/>
    <n v="0"/>
    <n v="0"/>
    <n v="3089.9655000000002"/>
  </r>
  <r>
    <x v="1"/>
    <n v="149579.98000000001"/>
    <n v="7479"/>
    <n v="0"/>
    <n v="23558.91"/>
    <n v="18061.8"/>
    <n v="0.05"/>
    <n v="0"/>
    <n v="0.15"/>
    <n v="0.1"/>
    <n v="5.0000006685386636E-2"/>
    <n v="0"/>
    <n v="-9.9999999888276242E-4"/>
  </r>
  <r>
    <x v="6"/>
    <n v="1562.26"/>
    <n v="0"/>
    <n v="0"/>
    <n v="0"/>
    <n v="0"/>
    <n v="0.2"/>
    <n v="0"/>
    <n v="0.15"/>
    <n v="0.1"/>
    <n v="0"/>
    <n v="0"/>
    <n v="312.452"/>
  </r>
  <r>
    <x v="11"/>
    <n v="123998.74"/>
    <n v="0"/>
    <n v="0"/>
    <n v="0"/>
    <n v="0"/>
    <n v="0.05"/>
    <n v="0"/>
    <n v="0.15"/>
    <n v="0.1"/>
    <n v="0"/>
    <n v="0"/>
    <n v="6199.9370000000008"/>
  </r>
  <r>
    <x v="10"/>
    <n v="45337.79"/>
    <n v="13601.34"/>
    <n v="0"/>
    <n v="8840.85"/>
    <n v="6778.01"/>
    <n v="0.3"/>
    <n v="0"/>
    <n v="0.15"/>
    <n v="0.1"/>
    <n v="0.3000000661699655"/>
    <n v="0"/>
    <n v="-3.0000000004591419E-3"/>
  </r>
  <r>
    <x v="1"/>
    <n v="27616.670000000002"/>
    <n v="0"/>
    <n v="0"/>
    <n v="4142.5"/>
    <n v="0"/>
    <n v="0"/>
    <n v="0"/>
    <n v="0.15"/>
    <n v="0"/>
    <n v="0"/>
    <n v="0"/>
    <n v="0"/>
  </r>
  <r>
    <x v="11"/>
    <n v="2114540.54"/>
    <n v="105727.03"/>
    <n v="0"/>
    <n v="333040.15000000002"/>
    <n v="0"/>
    <n v="0.05"/>
    <n v="0"/>
    <n v="0.15"/>
    <n v="0.1"/>
    <n v="5.0000001418747921E-2"/>
    <n v="0"/>
    <n v="-2.9999999881410058E-3"/>
  </r>
  <r>
    <x v="11"/>
    <n v="31113.77"/>
    <n v="9334.130000000001"/>
    <n v="0"/>
    <n v="6067.17"/>
    <n v="4651.53"/>
    <n v="0.3"/>
    <n v="0"/>
    <n v="0.15"/>
    <n v="0.1"/>
    <n v="0.29999996785988969"/>
    <n v="0"/>
    <n v="9.9999999950563809E-4"/>
  </r>
  <r>
    <x v="4"/>
    <n v="576788.92000000004"/>
    <n v="28839.45"/>
    <n v="0"/>
    <n v="90844.23"/>
    <n v="0"/>
    <n v="0.05"/>
    <n v="0"/>
    <n v="0.15"/>
    <n v="0"/>
    <n v="5.0000006934945974E-2"/>
    <n v="0"/>
    <n v="-3.9999999972453988E-3"/>
  </r>
  <r>
    <x v="11"/>
    <n v="308.34000000000003"/>
    <n v="61.67"/>
    <n v="0"/>
    <n v="55.47"/>
    <n v="42.59"/>
    <n v="0.2"/>
    <n v="0"/>
    <n v="0.15"/>
    <n v="0.1"/>
    <n v="0.20000648634624116"/>
    <n v="0"/>
    <n v="-1.9999999999952217E-3"/>
  </r>
  <r>
    <x v="6"/>
    <n v="24709.49"/>
    <n v="7412.85"/>
    <n v="0"/>
    <n v="4818.32"/>
    <n v="3694.06"/>
    <n v="0.3"/>
    <n v="0"/>
    <n v="0.15"/>
    <n v="0.1"/>
    <n v="0.30000012141084254"/>
    <n v="0"/>
    <n v="-2.9999999997879774E-3"/>
  </r>
  <r>
    <x v="11"/>
    <n v="8519.3700000000008"/>
    <n v="1703.8700000000001"/>
    <n v="0"/>
    <n v="1533.57"/>
    <n v="1175.76"/>
    <n v="0.2"/>
    <n v="0"/>
    <n v="0.15"/>
    <n v="0.1"/>
    <n v="0.19999953048171401"/>
    <n v="0"/>
    <n v="4.0000000002031614E-3"/>
  </r>
  <r>
    <x v="7"/>
    <n v="3398859.35"/>
    <n v="169943.03"/>
    <n v="0"/>
    <n v="535320.28"/>
    <n v="0"/>
    <n v="0.05"/>
    <n v="0"/>
    <n v="0.15"/>
    <n v="0"/>
    <n v="5.000001838852202E-2"/>
    <n v="0"/>
    <n v="-6.2499999992119477E-2"/>
  </r>
  <r>
    <x v="6"/>
    <n v="185252.05000000002"/>
    <n v="0"/>
    <n v="0"/>
    <n v="27787.81"/>
    <n v="0"/>
    <n v="0"/>
    <n v="0"/>
    <n v="0.15"/>
    <n v="0"/>
    <n v="0"/>
    <n v="0"/>
    <n v="0"/>
  </r>
  <r>
    <x v="7"/>
    <n v="13653.1"/>
    <n v="1365.31"/>
    <n v="0"/>
    <n v="2252.81"/>
    <n v="0"/>
    <n v="0.1"/>
    <n v="0"/>
    <n v="0.15"/>
    <n v="0"/>
    <n v="9.9999999999999992E-2"/>
    <n v="0"/>
    <n v="1.8947482471887156E-13"/>
  </r>
  <r>
    <x v="6"/>
    <n v="149451.25"/>
    <n v="0"/>
    <n v="0"/>
    <n v="0"/>
    <n v="0"/>
    <n v="0.2"/>
    <n v="0"/>
    <n v="0.15"/>
    <n v="0.1"/>
    <n v="0"/>
    <n v="0"/>
    <n v="29890.25"/>
  </r>
  <r>
    <x v="12"/>
    <n v="38585.5"/>
    <n v="0"/>
    <n v="0"/>
    <n v="5787.82"/>
    <n v="0"/>
    <n v="0"/>
    <n v="0"/>
    <n v="0.15"/>
    <n v="0"/>
    <n v="0"/>
    <n v="0"/>
    <n v="0"/>
  </r>
  <r>
    <x v="4"/>
    <n v="72364.03"/>
    <n v="21709.21"/>
    <n v="0"/>
    <n v="14110.92"/>
    <n v="10818.41"/>
    <n v="0.3"/>
    <n v="0"/>
    <n v="0.15"/>
    <n v="0.1"/>
    <n v="0.30000001381902031"/>
    <n v="0"/>
    <n v="-1.000000000785715E-3"/>
  </r>
  <r>
    <x v="1"/>
    <n v="1245.24"/>
    <n v="0"/>
    <n v="0"/>
    <n v="0"/>
    <n v="0"/>
    <n v="0.05"/>
    <n v="0"/>
    <n v="0.15"/>
    <n v="0.1"/>
    <n v="0"/>
    <n v="0"/>
    <n v="62.262"/>
  </r>
  <r>
    <x v="12"/>
    <n v="16663455.890000001"/>
    <n v="833172.74"/>
    <n v="0"/>
    <n v="0"/>
    <n v="0"/>
    <n v="0.05"/>
    <n v="0"/>
    <n v="0.15"/>
    <n v="0"/>
    <n v="4.9999996729369924E-2"/>
    <n v="0"/>
    <n v="5.4500000058359553E-2"/>
  </r>
  <r>
    <x v="7"/>
    <n v="860862.34"/>
    <n v="172172.47"/>
    <n v="0"/>
    <n v="154955.24"/>
    <n v="118799"/>
    <n v="0.2"/>
    <n v="0"/>
    <n v="0.15"/>
    <n v="0.1"/>
    <n v="0.20000000232325182"/>
    <n v="0"/>
    <n v="-1.9999999922794311E-3"/>
  </r>
  <r>
    <x v="0"/>
    <n v="1992.13"/>
    <n v="398.43"/>
    <n v="0"/>
    <n v="358.61"/>
    <n v="274.94"/>
    <n v="0.2"/>
    <n v="0"/>
    <n v="0.15"/>
    <n v="0.1"/>
    <n v="0.20000200790109079"/>
    <n v="0"/>
    <n v="-3.9999999999828072E-3"/>
  </r>
  <r>
    <x v="1"/>
    <n v="79555.08"/>
    <n v="7955.51"/>
    <n v="0"/>
    <n v="13126.65"/>
    <n v="10063.67"/>
    <n v="0.1"/>
    <n v="0"/>
    <n v="0.15"/>
    <n v="0.1"/>
    <n v="0.10000002513981508"/>
    <n v="0"/>
    <n v="-1.9999999996281621E-3"/>
  </r>
  <r>
    <x v="13"/>
    <n v="343725.71"/>
    <n v="34372.57"/>
    <n v="0"/>
    <n v="0"/>
    <n v="0"/>
    <n v="0.1"/>
    <n v="0"/>
    <n v="0"/>
    <n v="0"/>
    <n v="9.9999997090703507E-2"/>
    <n v="0"/>
    <n v="1.0000000044287536E-3"/>
  </r>
  <r>
    <x v="6"/>
    <n v="6017.02"/>
    <n v="1203.4000000000001"/>
    <n v="0"/>
    <n v="1083.1400000000001"/>
    <n v="830.41"/>
    <n v="0.2"/>
    <n v="0"/>
    <n v="0.15"/>
    <n v="0.1"/>
    <n v="0.19999933521909516"/>
    <n v="0"/>
    <n v="4.0000000001132645E-3"/>
  </r>
  <r>
    <x v="1"/>
    <n v="620605.52"/>
    <n v="0"/>
    <n v="0"/>
    <n v="0"/>
    <n v="0"/>
    <n v="0.05"/>
    <n v="0"/>
    <n v="0.15"/>
    <n v="0.1"/>
    <n v="0"/>
    <n v="0"/>
    <n v="31030.276000000002"/>
  </r>
  <r>
    <x v="1"/>
    <n v="34581.340000000004"/>
    <n v="0"/>
    <n v="0"/>
    <n v="0"/>
    <n v="0"/>
    <n v="0.2"/>
    <n v="0"/>
    <n v="0.15"/>
    <n v="0.1"/>
    <n v="0"/>
    <n v="0"/>
    <n v="6916.2680000000009"/>
  </r>
  <r>
    <x v="4"/>
    <n v="3258184.46"/>
    <n v="977455.34"/>
    <n v="0"/>
    <n v="635345.9"/>
    <n v="487098.54000000004"/>
    <n v="0.3"/>
    <n v="0"/>
    <n v="0.15"/>
    <n v="0.1"/>
    <n v="0.3000000006138388"/>
    <n v="0"/>
    <n v="-2.0000000818287136E-3"/>
  </r>
  <r>
    <x v="7"/>
    <n v="249988.62"/>
    <n v="0"/>
    <n v="0"/>
    <n v="0"/>
    <n v="0"/>
    <n v="0.1"/>
    <n v="0"/>
    <n v="0.15"/>
    <n v="0"/>
    <n v="0"/>
    <n v="0"/>
    <n v="24998.862000000001"/>
  </r>
  <r>
    <x v="11"/>
    <n v="312263.02"/>
    <n v="93678.91"/>
    <n v="0"/>
    <n v="60891.35"/>
    <n v="46683.35"/>
    <n v="0.3"/>
    <n v="0"/>
    <n v="0.15"/>
    <n v="0.1"/>
    <n v="0.30000001280971406"/>
    <n v="0"/>
    <n v="-3.9999999999766828E-3"/>
  </r>
  <r>
    <x v="6"/>
    <n v="56631.68"/>
    <n v="11326.34"/>
    <n v="0"/>
    <n v="10193.780000000001"/>
    <n v="7815.1500000000005"/>
    <n v="0.2"/>
    <n v="0"/>
    <n v="0.15"/>
    <n v="0.1"/>
    <n v="0.20000007063184422"/>
    <n v="0"/>
    <n v="-3.999999998926391E-3"/>
  </r>
  <r>
    <x v="12"/>
    <n v="77178.990000000005"/>
    <n v="3858.9500000000003"/>
    <n v="0"/>
    <n v="0"/>
    <n v="0"/>
    <n v="0.05"/>
    <n v="0"/>
    <n v="0.15"/>
    <n v="0"/>
    <n v="5.0000006478447052E-2"/>
    <n v="0"/>
    <n v="-5.0000000006058295E-4"/>
  </r>
  <r>
    <x v="6"/>
    <n v="513542.60000000003"/>
    <n v="102708.52"/>
    <n v="0"/>
    <n v="92437.74"/>
    <n v="70868.84"/>
    <n v="0.2"/>
    <n v="0"/>
    <n v="0.15"/>
    <n v="0.1"/>
    <n v="0.19999999999999998"/>
    <n v="0"/>
    <n v="1.4253670466146674E-11"/>
  </r>
  <r>
    <x v="7"/>
    <n v="151348.51"/>
    <n v="52971.98"/>
    <n v="0"/>
    <n v="30648.080000000002"/>
    <n v="23496.850000000002"/>
    <n v="0.35000000000000003"/>
    <n v="0"/>
    <n v="0.15"/>
    <n v="0.1"/>
    <n v="0.35000000991090036"/>
    <n v="0"/>
    <n v="-1.4999999965918432E-3"/>
  </r>
  <r>
    <x v="4"/>
    <n v="6067.25"/>
    <n v="0"/>
    <n v="0"/>
    <n v="0"/>
    <n v="0"/>
    <n v="0.3"/>
    <n v="0"/>
    <n v="0.15"/>
    <n v="0.1"/>
    <n v="0"/>
    <n v="0"/>
    <n v="1820.175"/>
  </r>
  <r>
    <x v="9"/>
    <n v="2665.52"/>
    <n v="266.55"/>
    <n v="0"/>
    <n v="439.79"/>
    <n v="0"/>
    <n v="0.1"/>
    <n v="0"/>
    <n v="0.15"/>
    <n v="0"/>
    <n v="9.9999249677361277E-2"/>
    <n v="0"/>
    <n v="1.9999999999848815E-3"/>
  </r>
  <r>
    <x v="4"/>
    <n v="1297984.9000000001"/>
    <n v="389395.47000000003"/>
    <n v="0"/>
    <n v="253107.15"/>
    <n v="194048.74"/>
    <n v="0.3"/>
    <n v="0"/>
    <n v="0.15"/>
    <n v="0.1"/>
    <n v="0.3"/>
    <n v="0"/>
    <n v="0"/>
  </r>
  <r>
    <x v="11"/>
    <n v="19542.86"/>
    <n v="5862.86"/>
    <n v="0"/>
    <n v="3810.88"/>
    <n v="2921.67"/>
    <n v="0.3"/>
    <n v="0"/>
    <n v="0.15"/>
    <n v="0.1"/>
    <n v="0.3000001023391663"/>
    <n v="0"/>
    <n v="-1.9999999996734574E-3"/>
  </r>
  <r>
    <x v="6"/>
    <n v="154626.26"/>
    <n v="7731.31"/>
    <n v="0"/>
    <n v="24353.69"/>
    <n v="18671.16"/>
    <n v="0.05"/>
    <n v="0"/>
    <n v="0.15"/>
    <n v="0.1"/>
    <n v="4.9999980598379602E-2"/>
    <n v="0"/>
    <n v="3.0000000004750046E-3"/>
  </r>
  <r>
    <x v="6"/>
    <n v="1613.64"/>
    <n v="0"/>
    <n v="0"/>
    <n v="0"/>
    <n v="0"/>
    <n v="0.2"/>
    <n v="0"/>
    <n v="0.15"/>
    <n v="0.1"/>
    <n v="0"/>
    <n v="0"/>
    <n v="322.72800000000007"/>
  </r>
  <r>
    <x v="10"/>
    <n v="27069.27"/>
    <n v="8120.78"/>
    <n v="0"/>
    <n v="5278.51"/>
    <n v="4046.81"/>
    <n v="0.3"/>
    <n v="0"/>
    <n v="0.15"/>
    <n v="0.1"/>
    <n v="0.29999996305774035"/>
    <n v="0"/>
    <n v="1.0000000006117056E-3"/>
  </r>
  <r>
    <x v="8"/>
    <n v="3205.1800000000003"/>
    <n v="0"/>
    <n v="0"/>
    <n v="0"/>
    <n v="0"/>
    <n v="0.35000000000000003"/>
    <n v="0.08"/>
    <n v="0.15"/>
    <n v="0.1"/>
    <n v="0"/>
    <n v="0"/>
    <n v="1121.8130000000001"/>
  </r>
  <r>
    <x v="6"/>
    <n v="2059249.81"/>
    <n v="411849.96"/>
    <n v="0"/>
    <n v="370664.97000000003"/>
    <n v="284176.5"/>
    <n v="0.2"/>
    <n v="0"/>
    <n v="0.15"/>
    <n v="0.1"/>
    <n v="0.19999999902877252"/>
    <n v="0"/>
    <n v="2.0000000187367357E-3"/>
  </r>
  <r>
    <x v="13"/>
    <n v="1898226.18"/>
    <n v="512521.05"/>
    <n v="0"/>
    <n v="361612.08"/>
    <n v="277235.98"/>
    <n v="0.3"/>
    <n v="0"/>
    <n v="0.15"/>
    <n v="0.1"/>
    <n v="0.26999999020137844"/>
    <n v="0"/>
    <n v="56946.803999999953"/>
  </r>
  <r>
    <x v="11"/>
    <n v="15317.85"/>
    <n v="0"/>
    <n v="0"/>
    <n v="0"/>
    <n v="0"/>
    <n v="0.05"/>
    <n v="0"/>
    <n v="0.15"/>
    <n v="0.1"/>
    <n v="0"/>
    <n v="0"/>
    <n v="765.89250000000004"/>
  </r>
  <r>
    <x v="0"/>
    <n v="6606.56"/>
    <n v="1981.97"/>
    <n v="0"/>
    <n v="1288.3399999999999"/>
    <n v="987.66"/>
    <n v="0.3"/>
    <n v="0"/>
    <n v="0.15"/>
    <n v="0.1"/>
    <n v="0.30000030272940831"/>
    <n v="0"/>
    <n v="-1.999999999824649E-3"/>
  </r>
  <r>
    <x v="10"/>
    <n v="124393.63"/>
    <n v="24878.73"/>
    <n v="0"/>
    <n v="22390.83"/>
    <n v="17166.3"/>
    <n v="0.3"/>
    <n v="0"/>
    <n v="0.15"/>
    <n v="0.1"/>
    <n v="0.20000003215598738"/>
    <n v="0"/>
    <n v="12439.359000000002"/>
  </r>
  <r>
    <x v="8"/>
    <n v="61804.79"/>
    <n v="21631.68"/>
    <n v="6674.92"/>
    <n v="13516.67"/>
    <n v="10362.81"/>
    <n v="0.35000000000000003"/>
    <n v="0.08"/>
    <n v="0.15"/>
    <n v="0.1"/>
    <n v="0.35000005662991496"/>
    <n v="8.000002876440003E-2"/>
    <n v="-3.4999999995991267E-3"/>
  </r>
  <r>
    <x v="9"/>
    <n v="171700.16"/>
    <n v="51510.05"/>
    <n v="0"/>
    <n v="33481.51"/>
    <n v="25669.190000000002"/>
    <n v="0.3"/>
    <n v="0"/>
    <n v="0.15"/>
    <n v="0.1"/>
    <n v="0.30000001164821283"/>
    <n v="0"/>
    <n v="-2.0000000081225977E-3"/>
  </r>
  <r>
    <x v="0"/>
    <n v="1211449.17"/>
    <n v="60572.46"/>
    <n v="0"/>
    <n v="190803.35"/>
    <n v="0"/>
    <n v="0.05"/>
    <n v="0"/>
    <n v="0.15"/>
    <n v="0"/>
    <n v="5.0000001238186494E-2"/>
    <n v="0"/>
    <n v="-1.4999999966300471E-3"/>
  </r>
  <r>
    <x v="2"/>
    <n v="288966.58"/>
    <n v="28896.66"/>
    <n v="0"/>
    <n v="47679.520000000004"/>
    <n v="36554.230000000003"/>
    <n v="0.1"/>
    <n v="0"/>
    <n v="0.15"/>
    <n v="0.1"/>
    <n v="0.10000000692121559"/>
    <n v="0"/>
    <n v="-1.9999999975498081E-3"/>
  </r>
  <r>
    <x v="11"/>
    <n v="36480.43"/>
    <n v="0"/>
    <n v="0"/>
    <n v="0"/>
    <n v="0"/>
    <n v="0.1"/>
    <n v="0"/>
    <n v="0.15"/>
    <n v="0.1"/>
    <n v="0"/>
    <n v="0"/>
    <n v="3648.0430000000001"/>
  </r>
  <r>
    <x v="9"/>
    <n v="696.28"/>
    <n v="0"/>
    <n v="0"/>
    <n v="0"/>
    <n v="0"/>
    <n v="0.3"/>
    <n v="0"/>
    <n v="0.15"/>
    <n v="0.1"/>
    <n v="0"/>
    <n v="0"/>
    <n v="208.88399999999999"/>
  </r>
  <r>
    <x v="1"/>
    <n v="3500.06"/>
    <n v="0"/>
    <n v="0"/>
    <n v="0"/>
    <n v="0"/>
    <n v="0.05"/>
    <n v="0"/>
    <n v="0.15"/>
    <n v="0.1"/>
    <n v="0"/>
    <n v="0"/>
    <n v="175.00300000000001"/>
  </r>
  <r>
    <x v="14"/>
    <n v="179453.18"/>
    <n v="53835.950000000004"/>
    <n v="0"/>
    <n v="34993.32"/>
    <n v="26828.260000000002"/>
    <n v="0.35000000000000003"/>
    <n v="0"/>
    <n v="0.15"/>
    <n v="0.1"/>
    <n v="0.29999997771006348"/>
    <n v="0"/>
    <n v="8972.662999999995"/>
  </r>
  <r>
    <x v="6"/>
    <n v="89.3"/>
    <n v="0"/>
    <n v="0"/>
    <n v="0"/>
    <n v="0"/>
    <n v="0.2"/>
    <n v="0"/>
    <n v="0.15"/>
    <n v="0.1"/>
    <n v="0"/>
    <n v="0"/>
    <n v="17.86"/>
  </r>
  <r>
    <x v="2"/>
    <n v="16726.73"/>
    <n v="3345.35"/>
    <n v="0"/>
    <n v="3010.81"/>
    <n v="2308.27"/>
    <n v="0.2"/>
    <n v="0"/>
    <n v="0.15"/>
    <n v="0.1"/>
    <n v="0.20000023913819379"/>
    <n v="0"/>
    <n v="-3.9999999999615725E-3"/>
  </r>
  <r>
    <x v="8"/>
    <n v="474219.23"/>
    <n v="165976.73000000001"/>
    <n v="192058.87"/>
    <n v="124838.2"/>
    <n v="95709.3"/>
    <n v="0.35000000000000003"/>
    <n v="0.3"/>
    <n v="0.15"/>
    <n v="0.1"/>
    <n v="0.34999999894563538"/>
    <n v="0.30000012808578175"/>
    <n v="4.9999999300422702E-4"/>
  </r>
  <r>
    <x v="11"/>
    <n v="50387.9"/>
    <n v="15116.37"/>
    <n v="0"/>
    <n v="9825.6200000000008"/>
    <n v="7532.92"/>
    <n v="0.3"/>
    <n v="0"/>
    <n v="0.15"/>
    <n v="0.1"/>
    <n v="0.3"/>
    <n v="0"/>
    <n v="0"/>
  </r>
  <r>
    <x v="15"/>
    <n v="12412209.09"/>
    <n v="0"/>
    <n v="0"/>
    <n v="0"/>
    <n v="0"/>
    <n v="0.1"/>
    <n v="0"/>
    <n v="0.15"/>
    <n v="0"/>
    <n v="0"/>
    <n v="0"/>
    <n v="1241220.909"/>
  </r>
  <r>
    <x v="15"/>
    <n v="20965088.5"/>
    <n v="0"/>
    <n v="0"/>
    <n v="0"/>
    <n v="0"/>
    <n v="0.05"/>
    <n v="0"/>
    <n v="0.15"/>
    <n v="0.1"/>
    <n v="0"/>
    <n v="0"/>
    <n v="1048254.425"/>
  </r>
  <r>
    <x v="1"/>
    <n v="11537.24"/>
    <n v="0"/>
    <n v="0"/>
    <n v="0"/>
    <n v="0"/>
    <n v="0.2"/>
    <n v="0"/>
    <n v="0.15"/>
    <n v="0.1"/>
    <n v="0"/>
    <n v="0"/>
    <n v="2307.4479999999999"/>
  </r>
  <r>
    <x v="11"/>
    <n v="151883.66"/>
    <n v="0"/>
    <n v="0"/>
    <n v="0"/>
    <n v="0"/>
    <n v="0.2"/>
    <n v="0"/>
    <n v="0.15"/>
    <n v="0"/>
    <n v="0"/>
    <n v="0"/>
    <n v="30376.732000000004"/>
  </r>
  <r>
    <x v="10"/>
    <n v="1562.3400000000001"/>
    <n v="312.47000000000003"/>
    <n v="0"/>
    <n v="281.2"/>
    <n v="215.6"/>
    <n v="0.3"/>
    <n v="0"/>
    <n v="0.15"/>
    <n v="0.1"/>
    <n v="0.20000128013108542"/>
    <n v="0"/>
    <n v="156.232"/>
  </r>
  <r>
    <x v="9"/>
    <n v="96930.22"/>
    <n v="33925.58"/>
    <n v="104684.76000000001"/>
    <n v="35331.06"/>
    <n v="27087.13"/>
    <n v="0.35000000000000003"/>
    <n v="0.8"/>
    <n v="0.15"/>
    <n v="0.1"/>
    <n v="0.35000003095010002"/>
    <n v="0.80000091703997844"/>
    <n v="-3.0000000003630291E-3"/>
  </r>
  <r>
    <x v="0"/>
    <n v="1751.26"/>
    <n v="0"/>
    <n v="0"/>
    <n v="0"/>
    <n v="0"/>
    <n v="0.3"/>
    <n v="0"/>
    <n v="0.15"/>
    <n v="0.1"/>
    <n v="0"/>
    <n v="0"/>
    <n v="525.37799999999993"/>
  </r>
  <r>
    <x v="11"/>
    <n v="1598.89"/>
    <n v="319.78000000000003"/>
    <n v="0"/>
    <n v="287.77"/>
    <n v="220.64000000000001"/>
    <n v="0.2"/>
    <n v="0"/>
    <n v="0.15"/>
    <n v="0.1"/>
    <n v="0.20000125086778953"/>
    <n v="0"/>
    <n v="-1.9999999999778125E-3"/>
  </r>
  <r>
    <x v="7"/>
    <n v="1388006.84"/>
    <n v="138800.68"/>
    <n v="0"/>
    <n v="229021.26"/>
    <n v="175582.93"/>
    <n v="0.1"/>
    <n v="0"/>
    <n v="0.15"/>
    <n v="0.1"/>
    <n v="9.9999997118169814E-2"/>
    <n v="0"/>
    <n v="4.0000000170321848E-3"/>
  </r>
  <r>
    <x v="16"/>
    <n v="521553.77"/>
    <n v="0"/>
    <n v="0"/>
    <n v="78233.070000000007"/>
    <n v="0"/>
    <n v="0"/>
    <n v="0"/>
    <n v="0.15"/>
    <n v="0"/>
    <n v="0"/>
    <n v="0"/>
    <n v="0"/>
  </r>
  <r>
    <x v="11"/>
    <n v="656701.57000000007"/>
    <n v="131340.31"/>
    <n v="0"/>
    <n v="118206.22"/>
    <n v="90624.84"/>
    <n v="0.2"/>
    <n v="0"/>
    <n v="0.15"/>
    <n v="0"/>
    <n v="0.19999999390895318"/>
    <n v="0"/>
    <n v="4.0000000185544757E-3"/>
  </r>
  <r>
    <x v="7"/>
    <n v="10457.02"/>
    <n v="2091.4"/>
    <n v="0"/>
    <n v="1882.31"/>
    <n v="1443.05"/>
    <n v="0.2"/>
    <n v="0"/>
    <n v="0.15"/>
    <n v="0.1"/>
    <n v="0.19999961748184472"/>
    <n v="0"/>
    <n v="4.0000000002271682E-3"/>
  </r>
  <r>
    <x v="5"/>
    <n v="28645.010000000002"/>
    <n v="0"/>
    <n v="0"/>
    <n v="0"/>
    <n v="0"/>
    <n v="0.35000000000000003"/>
    <n v="0"/>
    <n v="0.15"/>
    <n v="0.1"/>
    <n v="0"/>
    <n v="0"/>
    <n v="10025.753500000003"/>
  </r>
  <r>
    <x v="8"/>
    <n v="17.72"/>
    <n v="5.32"/>
    <n v="1.85"/>
    <n v="3.68"/>
    <n v="2.86"/>
    <n v="0.3"/>
    <n v="0.08"/>
    <n v="0.15"/>
    <n v="0.1"/>
    <n v="0.30022573363431154"/>
    <n v="8.0295138888888895E-2"/>
    <n v="-4.0000000000007269E-3"/>
  </r>
  <r>
    <x v="6"/>
    <n v="890.28"/>
    <n v="178.06"/>
    <n v="0"/>
    <n v="160.28"/>
    <n v="122.85000000000001"/>
    <n v="0.2"/>
    <n v="0"/>
    <n v="0.15"/>
    <n v="0.1"/>
    <n v="0.20000449296850431"/>
    <n v="0"/>
    <n v="-4.0000000000076398E-3"/>
  </r>
  <r>
    <x v="6"/>
    <n v="24014.02"/>
    <n v="4802.8"/>
    <n v="0"/>
    <n v="4322.5200000000004"/>
    <n v="3313.91"/>
    <n v="0.3"/>
    <n v="0"/>
    <n v="0.15"/>
    <n v="0.1"/>
    <n v="0.1999998334306376"/>
    <n v="0"/>
    <n v="2401.4059999999999"/>
  </r>
  <r>
    <x v="2"/>
    <n v="1272851.73"/>
    <n v="63642.590000000004"/>
    <n v="0"/>
    <n v="200474.23"/>
    <n v="0"/>
    <n v="0.05"/>
    <n v="0"/>
    <n v="0.15"/>
    <n v="0"/>
    <n v="5.0000002749731112E-2"/>
    <n v="0"/>
    <n v="-3.4999999997298837E-3"/>
  </r>
  <r>
    <x v="6"/>
    <n v="1522.72"/>
    <n v="456.82"/>
    <n v="0"/>
    <n v="296.95999999999998"/>
    <n v="227.64000000000001"/>
    <n v="0.3"/>
    <n v="0"/>
    <n v="0.15"/>
    <n v="0.1"/>
    <n v="0.30000262687821794"/>
    <n v="0"/>
    <n v="-4.000000000034358E-3"/>
  </r>
  <r>
    <x v="6"/>
    <n v="61201.5"/>
    <n v="12240.300000000001"/>
    <n v="0"/>
    <n v="11016.19"/>
    <n v="8445.77"/>
    <n v="0.2"/>
    <n v="0"/>
    <n v="0.15"/>
    <n v="0.1"/>
    <n v="0.2"/>
    <n v="0"/>
    <n v="0"/>
  </r>
  <r>
    <x v="7"/>
    <n v="2156809.96"/>
    <n v="215681"/>
    <n v="0"/>
    <n v="355873.67"/>
    <n v="0"/>
    <n v="0.1"/>
    <n v="0"/>
    <n v="0.15"/>
    <n v="0"/>
    <n v="0.10000000185459085"/>
    <n v="0"/>
    <n v="-3.9999999997714893E-3"/>
  </r>
  <r>
    <x v="13"/>
    <n v="1646226.3800000001"/>
    <n v="164622.64000000001"/>
    <n v="0"/>
    <n v="271627.28999999998"/>
    <n v="0"/>
    <n v="0.1"/>
    <n v="0"/>
    <n v="0.15"/>
    <n v="0"/>
    <n v="0.10000000121489974"/>
    <n v="0"/>
    <n v="-1.9999999950642525E-3"/>
  </r>
  <r>
    <x v="4"/>
    <n v="3765.15"/>
    <n v="1129.54"/>
    <n v="0"/>
    <n v="734.24"/>
    <n v="562.91999999999996"/>
    <n v="0.3"/>
    <n v="0"/>
    <n v="0.15"/>
    <n v="0.1"/>
    <n v="0.29999867203165875"/>
    <n v="0"/>
    <n v="5.0000000000045034E-3"/>
  </r>
  <r>
    <x v="4"/>
    <n v="13903730.1"/>
    <n v="0"/>
    <n v="0"/>
    <n v="2085559.85"/>
    <n v="0"/>
    <n v="0.1"/>
    <n v="0"/>
    <n v="0.15"/>
    <n v="0.1"/>
    <n v="0"/>
    <n v="0"/>
    <n v="1390373.01"/>
  </r>
  <r>
    <x v="1"/>
    <n v="35182.01"/>
    <n v="0"/>
    <n v="0"/>
    <n v="0"/>
    <n v="0"/>
    <n v="0.1"/>
    <n v="0"/>
    <n v="0.15"/>
    <n v="0.1"/>
    <n v="0"/>
    <n v="0"/>
    <n v="3518.2010000000005"/>
  </r>
  <r>
    <x v="1"/>
    <n v="1260.48"/>
    <n v="252.1"/>
    <n v="0"/>
    <n v="226.91"/>
    <n v="173.93"/>
    <n v="0.2"/>
    <n v="0"/>
    <n v="0.15"/>
    <n v="0.1"/>
    <n v="0.20000317339426249"/>
    <n v="0"/>
    <n v="-3.9999999999695036E-3"/>
  </r>
  <r>
    <x v="2"/>
    <n v="16656.97"/>
    <n v="3331.39"/>
    <n v="0"/>
    <n v="2998.23"/>
    <n v="2298.65"/>
    <n v="0.2"/>
    <n v="0"/>
    <n v="0.15"/>
    <n v="0.1"/>
    <n v="0.1999997598602867"/>
    <n v="0"/>
    <n v="4.000000000395615E-3"/>
  </r>
  <r>
    <x v="1"/>
    <n v="497.69"/>
    <n v="0"/>
    <n v="0"/>
    <n v="0"/>
    <n v="0"/>
    <n v="0.2"/>
    <n v="0"/>
    <n v="0.15"/>
    <n v="0.1"/>
    <n v="0"/>
    <n v="0"/>
    <n v="99.538000000000011"/>
  </r>
  <r>
    <x v="1"/>
    <n v="5450.78"/>
    <n v="272.54000000000002"/>
    <n v="0"/>
    <n v="858.59"/>
    <n v="658.15"/>
    <n v="0.05"/>
    <n v="0"/>
    <n v="0.15"/>
    <n v="0.1"/>
    <n v="5.0000183459981883E-2"/>
    <n v="0"/>
    <n v="-1.0000000000307578E-3"/>
  </r>
  <r>
    <x v="8"/>
    <n v="361336.91000000003"/>
    <n v="0"/>
    <n v="0"/>
    <n v="0"/>
    <n v="0"/>
    <n v="0.3"/>
    <n v="0"/>
    <n v="0.15"/>
    <n v="0.1"/>
    <n v="0"/>
    <n v="0"/>
    <n v="108401.073"/>
  </r>
  <r>
    <x v="4"/>
    <n v="33065.46"/>
    <n v="11572.91"/>
    <n v="0"/>
    <n v="6695.76"/>
    <n v="5133.42"/>
    <n v="0.35000000000000003"/>
    <n v="0"/>
    <n v="0.15"/>
    <n v="0.1"/>
    <n v="0.3499999697569609"/>
    <n v="0"/>
    <n v="1.0000000005843191E-3"/>
  </r>
  <r>
    <x v="7"/>
    <n v="175536.01"/>
    <n v="0"/>
    <n v="0"/>
    <n v="0"/>
    <n v="0"/>
    <n v="0.1"/>
    <n v="0"/>
    <n v="0.15"/>
    <n v="0.1"/>
    <n v="0"/>
    <n v="0"/>
    <n v="17553.601000000002"/>
  </r>
  <r>
    <x v="0"/>
    <n v="20078.920000000002"/>
    <n v="0"/>
    <n v="0"/>
    <n v="0"/>
    <n v="0"/>
    <n v="0.3"/>
    <n v="0"/>
    <n v="0.15"/>
    <n v="0.1"/>
    <n v="0"/>
    <n v="0"/>
    <n v="6023.6760000000004"/>
  </r>
  <r>
    <x v="0"/>
    <n v="11514.59"/>
    <n v="3454.38"/>
    <n v="0"/>
    <n v="2245.2600000000002"/>
    <n v="1721.47"/>
    <n v="0.3"/>
    <n v="0"/>
    <n v="0.15"/>
    <n v="0.1"/>
    <n v="0.30000026053902051"/>
    <n v="0"/>
    <n v="-3.0000000003421938E-3"/>
  </r>
  <r>
    <x v="1"/>
    <n v="20829.63"/>
    <n v="1041.48"/>
    <n v="0"/>
    <n v="3280.61"/>
    <n v="2515.15"/>
    <n v="0.05"/>
    <n v="0"/>
    <n v="0.15"/>
    <n v="0.1"/>
    <n v="4.9999927987199003E-2"/>
    <n v="0"/>
    <n v="1.5000000000959164E-3"/>
  </r>
  <r>
    <x v="17"/>
    <n v="903892.02"/>
    <n v="0"/>
    <n v="0"/>
    <n v="0"/>
    <n v="0"/>
    <n v="0"/>
    <n v="0"/>
    <n v="0.15"/>
    <n v="0"/>
    <n v="0"/>
    <n v="0"/>
    <n v="0"/>
  </r>
  <r>
    <x v="2"/>
    <n v="382125.17"/>
    <n v="133743.81"/>
    <n v="0"/>
    <n v="77380.36"/>
    <n v="59324.94"/>
    <n v="0.35000000000000003"/>
    <n v="0"/>
    <n v="0.15"/>
    <n v="0.1"/>
    <n v="0.35000000130847181"/>
    <n v="0"/>
    <n v="-4.99999999605063E-4"/>
  </r>
  <r>
    <x v="6"/>
    <n v="2937.4900000000002"/>
    <n v="587.5"/>
    <n v="0"/>
    <n v="528.76"/>
    <n v="405.35"/>
    <n v="0.2"/>
    <n v="0"/>
    <n v="0.15"/>
    <n v="0.1"/>
    <n v="0.2000006808533816"/>
    <n v="0"/>
    <n v="-1.9999999998883316E-3"/>
  </r>
  <r>
    <x v="5"/>
    <n v="1064111.69"/>
    <n v="372439.09"/>
    <n v="0"/>
    <n v="215482.65"/>
    <n v="165203.34"/>
    <n v="0.35000000000000003"/>
    <n v="0"/>
    <n v="0.15"/>
    <n v="0.1"/>
    <n v="0.34999999859037356"/>
    <n v="0"/>
    <n v="1.5000000064362621E-3"/>
  </r>
  <r>
    <x v="2"/>
    <n v="527.1"/>
    <n v="105.42"/>
    <n v="0"/>
    <n v="94.81"/>
    <n v="72.73"/>
    <n v="0.2"/>
    <n v="0"/>
    <n v="0.15"/>
    <n v="0.1"/>
    <n v="0.19999999999999998"/>
    <n v="0"/>
    <n v="1.4629963906998001E-14"/>
  </r>
  <r>
    <x v="7"/>
    <n v="6488761.0200000005"/>
    <n v="1297752.2"/>
    <n v="0"/>
    <n v="1167977.21"/>
    <n v="0"/>
    <n v="0.2"/>
    <n v="0"/>
    <n v="0.15"/>
    <n v="0"/>
    <n v="0.19999999938354948"/>
    <n v="0"/>
    <n v="4.0000001666520967E-3"/>
  </r>
  <r>
    <x v="11"/>
    <n v="29454.11"/>
    <n v="8836.23"/>
    <n v="0"/>
    <n v="5743.52"/>
    <n v="4403.37"/>
    <n v="0.3"/>
    <n v="0"/>
    <n v="0.15"/>
    <n v="0.1"/>
    <n v="0.29999989814664235"/>
    <n v="0"/>
    <n v="2.9999999997067451E-3"/>
  </r>
  <r>
    <x v="1"/>
    <n v="16484.580000000002"/>
    <n v="0"/>
    <n v="0"/>
    <n v="0"/>
    <n v="0"/>
    <n v="0.05"/>
    <n v="0"/>
    <n v="0.15"/>
    <n v="0.1"/>
    <n v="0"/>
    <n v="0"/>
    <n v="824.22900000000016"/>
  </r>
  <r>
    <x v="1"/>
    <n v="22196.06"/>
    <n v="2219.61"/>
    <n v="0"/>
    <n v="3662.42"/>
    <n v="2807.79"/>
    <n v="0.1"/>
    <n v="0"/>
    <n v="0.15"/>
    <n v="0.1"/>
    <n v="0.10000018021216378"/>
    <n v="0"/>
    <n v="-3.999999999881103E-3"/>
  </r>
  <r>
    <x v="11"/>
    <n v="1005503.12"/>
    <n v="201100.62"/>
    <n v="0"/>
    <n v="180990.58000000002"/>
    <n v="138759.47"/>
    <n v="0.2"/>
    <n v="0"/>
    <n v="0.15"/>
    <n v="0"/>
    <n v="0.199999996021892"/>
    <n v="0"/>
    <n v="4.0000000154225427E-3"/>
  </r>
  <r>
    <x v="6"/>
    <n v="19053735.440000001"/>
    <n v="5716120.3500000006"/>
    <n v="0"/>
    <n v="3715478.5100000002"/>
    <n v="2848533.57"/>
    <n v="0.3"/>
    <n v="0"/>
    <n v="0.15"/>
    <n v="0.1"/>
    <n v="0.29999998519975252"/>
    <n v="0"/>
    <n v="0.28199999977848084"/>
  </r>
  <r>
    <x v="10"/>
    <n v="0.95000000000000007"/>
    <n v="0"/>
    <n v="0"/>
    <n v="0"/>
    <n v="0"/>
    <n v="0.35000000000000003"/>
    <n v="5"/>
    <n v="0.15"/>
    <n v="0.1"/>
    <n v="0"/>
    <n v="0"/>
    <n v="0.33250000000000007"/>
  </r>
  <r>
    <x v="14"/>
    <n v="103157.36"/>
    <n v="0"/>
    <n v="0"/>
    <n v="0"/>
    <n v="0"/>
    <n v="0.2"/>
    <n v="0"/>
    <n v="0.15"/>
    <n v="0.1"/>
    <n v="0"/>
    <n v="0"/>
    <n v="20631.472000000002"/>
  </r>
  <r>
    <x v="11"/>
    <n v="89409.74"/>
    <n v="26822.920000000002"/>
    <n v="11623.24"/>
    <n v="19178.37"/>
    <n v="14703.43"/>
    <n v="0.3"/>
    <n v="0.1"/>
    <n v="0.15"/>
    <n v="0.1"/>
    <n v="0.29999997763107239"/>
    <n v="9.999977631072024E-2"/>
    <n v="2.0000000007146658E-3"/>
  </r>
  <r>
    <x v="10"/>
    <n v="4695490.43"/>
    <n v="1408646.6300000001"/>
    <n v="6104137.0700000003"/>
    <n v="1831241.49"/>
    <n v="1403951.19"/>
    <n v="0.3"/>
    <n v="1"/>
    <n v="0.15"/>
    <n v="0.1"/>
    <n v="0.29999989372782093"/>
    <n v="1.0000000016382333"/>
    <n v="0.49899999973639336"/>
  </r>
  <r>
    <x v="11"/>
    <n v="16663.75"/>
    <n v="3332.75"/>
    <n v="0"/>
    <n v="2999.54"/>
    <n v="2299.62"/>
    <n v="0.2"/>
    <n v="0"/>
    <n v="0.15"/>
    <n v="0.1"/>
    <n v="0.2"/>
    <n v="0"/>
    <n v="0"/>
  </r>
  <r>
    <x v="1"/>
    <n v="1738.58"/>
    <n v="347.72"/>
    <n v="0"/>
    <n v="312.90000000000003"/>
    <n v="239.94"/>
    <n v="0.2"/>
    <n v="0"/>
    <n v="0.15"/>
    <n v="0.1"/>
    <n v="0.20000230072818048"/>
    <n v="0"/>
    <n v="-4.0000000000032726E-3"/>
  </r>
  <r>
    <x v="1"/>
    <n v="46239.57"/>
    <n v="4623.96"/>
    <n v="0"/>
    <n v="7629.58"/>
    <n v="5849.3"/>
    <n v="0.1"/>
    <n v="0"/>
    <n v="0.15"/>
    <n v="0.1"/>
    <n v="0.10000006487949607"/>
    <n v="0"/>
    <n v="-2.999999999966817E-3"/>
  </r>
  <r>
    <x v="1"/>
    <n v="25807.79"/>
    <n v="2580.7800000000002"/>
    <n v="0"/>
    <n v="4258.24"/>
    <n v="3264.64"/>
    <n v="0.1"/>
    <n v="0"/>
    <n v="0.15"/>
    <n v="0.1"/>
    <n v="0.10000003874799043"/>
    <n v="0"/>
    <n v="-9.999999998712367E-4"/>
  </r>
  <r>
    <x v="6"/>
    <n v="9421.27"/>
    <n v="0"/>
    <n v="0"/>
    <n v="0"/>
    <n v="0"/>
    <n v="0.2"/>
    <n v="0"/>
    <n v="0.15"/>
    <n v="0.1"/>
    <n v="0"/>
    <n v="0"/>
    <n v="1884.2540000000001"/>
  </r>
  <r>
    <x v="11"/>
    <n v="114765.23"/>
    <n v="11476.52"/>
    <n v="0"/>
    <n v="18936.37"/>
    <n v="14517.75"/>
    <n v="0.1"/>
    <n v="0"/>
    <n v="0.15"/>
    <n v="0.1"/>
    <n v="9.9999973859678584E-2"/>
    <n v="0"/>
    <n v="3.0000000001942206E-3"/>
  </r>
  <r>
    <x v="6"/>
    <n v="72195.930000000008"/>
    <n v="14439.19"/>
    <n v="0"/>
    <n v="12995.27"/>
    <n v="9963.06"/>
    <n v="0.2"/>
    <n v="0"/>
    <n v="0.15"/>
    <n v="0.1"/>
    <n v="0.20000005540478527"/>
    <n v="0"/>
    <n v="-3.9999999982722936E-3"/>
  </r>
  <r>
    <x v="3"/>
    <n v="3950329.83"/>
    <n v="0"/>
    <n v="0"/>
    <n v="0"/>
    <n v="0"/>
    <n v="0"/>
    <n v="0"/>
    <n v="0.15"/>
    <n v="0"/>
    <n v="0"/>
    <n v="0"/>
    <n v="0"/>
  </r>
  <r>
    <x v="7"/>
    <n v="146528.66"/>
    <n v="0"/>
    <n v="0"/>
    <n v="0"/>
    <n v="0"/>
    <n v="0.1"/>
    <n v="0"/>
    <n v="0.15"/>
    <n v="0"/>
    <n v="0"/>
    <n v="0"/>
    <n v="14652.866000000002"/>
  </r>
  <r>
    <x v="1"/>
    <n v="502420.14"/>
    <n v="0"/>
    <n v="0"/>
    <n v="0"/>
    <n v="0"/>
    <n v="0.05"/>
    <n v="0"/>
    <n v="0.15"/>
    <n v="0.1"/>
    <n v="0"/>
    <n v="0"/>
    <n v="25121.007000000001"/>
  </r>
  <r>
    <x v="10"/>
    <n v="1332536.8600000001"/>
    <n v="266507.37"/>
    <n v="0"/>
    <n v="239856.55000000002"/>
    <n v="183890.11000000002"/>
    <n v="0.3"/>
    <n v="0"/>
    <n v="0.15"/>
    <n v="0.1"/>
    <n v="0.19999999849910341"/>
    <n v="0"/>
    <n v="133253.68800000002"/>
  </r>
  <r>
    <x v="8"/>
    <n v="621014.43000000005"/>
    <n v="186304.33000000002"/>
    <n v="64585.5"/>
    <n v="130785.65000000001"/>
    <n v="100269.01000000001"/>
    <n v="0.3"/>
    <n v="0.08"/>
    <n v="0.15"/>
    <n v="0.1"/>
    <n v="0.30000000161026852"/>
    <n v="7.9999999009065514E-2"/>
    <n v="-9.9999999307399511E-4"/>
  </r>
  <r>
    <x v="1"/>
    <n v="1376.22"/>
    <n v="0"/>
    <n v="0"/>
    <n v="0"/>
    <n v="0"/>
    <n v="0.2"/>
    <n v="0"/>
    <n v="0.15"/>
    <n v="0.1"/>
    <n v="0"/>
    <n v="0"/>
    <n v="275.24400000000003"/>
  </r>
  <r>
    <x v="6"/>
    <n v="1015.36"/>
    <n v="101.54"/>
    <n v="0"/>
    <n v="167.62"/>
    <n v="128.43"/>
    <n v="0.2"/>
    <n v="0"/>
    <n v="0.15"/>
    <n v="0.1"/>
    <n v="0.10000393948944217"/>
    <n v="0"/>
    <n v="101.53200000000001"/>
  </r>
  <r>
    <x v="0"/>
    <n v="650987.51"/>
    <n v="130197.5"/>
    <n v="0"/>
    <n v="117177.75"/>
    <n v="89836.32"/>
    <n v="0.2"/>
    <n v="0"/>
    <n v="0.15"/>
    <n v="0.1"/>
    <n v="0.19999999692774442"/>
    <n v="0"/>
    <n v="2.0000000158499963E-3"/>
  </r>
  <r>
    <x v="6"/>
    <n v="1677452.7"/>
    <n v="335490.53999999998"/>
    <n v="0"/>
    <n v="301941.53000000003"/>
    <n v="231488.51"/>
    <n v="0.2"/>
    <n v="0"/>
    <n v="0.15"/>
    <n v="0.1"/>
    <n v="0.19999999999999998"/>
    <n v="0"/>
    <n v="4.6558665256490882E-11"/>
  </r>
  <r>
    <x v="8"/>
    <n v="2134766.2800000003"/>
    <n v="640429.88"/>
    <n v="222015.67"/>
    <n v="449581.82"/>
    <n v="344679.34"/>
    <n v="0.3"/>
    <n v="0.08"/>
    <n v="0.15"/>
    <n v="0.1"/>
    <n v="0.29999999812625855"/>
    <n v="7.9999991784364538E-2"/>
    <n v="4.0000000430895919E-3"/>
  </r>
  <r>
    <x v="0"/>
    <n v="870035.84"/>
    <n v="43501.79"/>
    <n v="0"/>
    <n v="137030.74"/>
    <n v="0"/>
    <n v="0.05"/>
    <n v="0"/>
    <n v="0.15"/>
    <n v="0"/>
    <n v="4.999999770124413E-2"/>
    <n v="0"/>
    <n v="1.9999999970540692E-3"/>
  </r>
  <r>
    <x v="4"/>
    <n v="37424.28"/>
    <n v="11227.28"/>
    <n v="0"/>
    <n v="7297.72"/>
    <n v="5594.96"/>
    <n v="0.3"/>
    <n v="0"/>
    <n v="0.15"/>
    <n v="0.1"/>
    <n v="0.29999989311751624"/>
    <n v="0"/>
    <n v="3.999999999047414E-3"/>
  </r>
  <r>
    <x v="6"/>
    <n v="23351.439999999999"/>
    <n v="0"/>
    <n v="0"/>
    <n v="0"/>
    <n v="0"/>
    <n v="0.2"/>
    <n v="0"/>
    <n v="0.15"/>
    <n v="0.1"/>
    <n v="0"/>
    <n v="0"/>
    <n v="4670.2879999999996"/>
  </r>
  <r>
    <x v="11"/>
    <n v="936780.23"/>
    <n v="0"/>
    <n v="0"/>
    <n v="140517"/>
    <n v="0"/>
    <n v="0"/>
    <n v="0"/>
    <n v="0.15"/>
    <n v="0"/>
    <n v="0"/>
    <n v="0"/>
    <n v="0"/>
  </r>
  <r>
    <x v="4"/>
    <n v="1591107.8800000001"/>
    <n v="0"/>
    <n v="0"/>
    <n v="0"/>
    <n v="0"/>
    <n v="0.3"/>
    <n v="0"/>
    <n v="0.15"/>
    <n v="0.1"/>
    <n v="0"/>
    <n v="0"/>
    <n v="477332.364"/>
  </r>
  <r>
    <x v="11"/>
    <n v="627640.39"/>
    <n v="0"/>
    <n v="0"/>
    <n v="0"/>
    <n v="0"/>
    <n v="0.3"/>
    <n v="0"/>
    <n v="0.15"/>
    <n v="0.1"/>
    <n v="0"/>
    <n v="0"/>
    <n v="188292.117"/>
  </r>
  <r>
    <x v="1"/>
    <n v="52804.97"/>
    <n v="5280.5"/>
    <n v="0"/>
    <n v="8712.8700000000008"/>
    <n v="6679.87"/>
    <n v="0.1"/>
    <n v="0"/>
    <n v="0.15"/>
    <n v="0.1"/>
    <n v="0.1000000568128341"/>
    <n v="0"/>
    <n v="-2.9999999997364214E-3"/>
  </r>
  <r>
    <x v="2"/>
    <n v="1468994.77"/>
    <n v="0"/>
    <n v="0"/>
    <n v="220349.16"/>
    <n v="0"/>
    <n v="0.1"/>
    <n v="0"/>
    <n v="0.15"/>
    <n v="0.1"/>
    <n v="0"/>
    <n v="0"/>
    <n v="146899.47700000001"/>
  </r>
  <r>
    <x v="1"/>
    <n v="14199.550000000001"/>
    <n v="0"/>
    <n v="0"/>
    <n v="0"/>
    <n v="0"/>
    <n v="0.1"/>
    <n v="0"/>
    <n v="0.15"/>
    <n v="0.1"/>
    <n v="0"/>
    <n v="0"/>
    <n v="1419.9550000000002"/>
  </r>
  <r>
    <x v="1"/>
    <n v="812.08"/>
    <n v="162.42000000000002"/>
    <n v="0"/>
    <n v="146.19"/>
    <n v="112.08"/>
    <n v="0.2"/>
    <n v="0"/>
    <n v="0.15"/>
    <n v="0.1"/>
    <n v="0.20000492562309133"/>
    <n v="0"/>
    <n v="-3.9999999999971152E-3"/>
  </r>
  <r>
    <x v="11"/>
    <n v="96132.55"/>
    <n v="4806.63"/>
    <n v="0"/>
    <n v="15140.880000000001"/>
    <n v="11608"/>
    <n v="0.05"/>
    <n v="0"/>
    <n v="0.15"/>
    <n v="0.1"/>
    <n v="5.0000026005759757E-2"/>
    <n v="0"/>
    <n v="-2.4999999998372362E-3"/>
  </r>
  <r>
    <x v="8"/>
    <n v="20373.77"/>
    <n v="7130.82"/>
    <n v="2200.4"/>
    <n v="4455.6900000000005"/>
    <n v="3416.02"/>
    <n v="0.35000000000000003"/>
    <n v="0.08"/>
    <n v="0.15"/>
    <n v="0.1"/>
    <n v="0.35000002454135881"/>
    <n v="8.0001192528228932E-2"/>
    <n v="-4.9999999924055737E-4"/>
  </r>
  <r>
    <x v="4"/>
    <n v="644050.64"/>
    <n v="0"/>
    <n v="0"/>
    <n v="0"/>
    <n v="0"/>
    <n v="0.3"/>
    <n v="0"/>
    <n v="0.15"/>
    <n v="0.1"/>
    <n v="0"/>
    <n v="0"/>
    <n v="193215.19200000001"/>
  </r>
  <r>
    <x v="1"/>
    <n v="17799.43"/>
    <n v="0"/>
    <n v="0"/>
    <n v="0"/>
    <n v="0"/>
    <n v="0.2"/>
    <n v="0"/>
    <n v="0.15"/>
    <n v="0.1"/>
    <n v="0"/>
    <n v="0"/>
    <n v="3559.8860000000004"/>
  </r>
  <r>
    <x v="17"/>
    <n v="92127.09"/>
    <n v="0"/>
    <n v="0"/>
    <n v="0"/>
    <n v="0"/>
    <n v="0"/>
    <n v="0"/>
    <n v="0.15"/>
    <n v="0"/>
    <n v="0"/>
    <n v="0"/>
    <n v="0"/>
  </r>
  <r>
    <x v="7"/>
    <n v="416798.96"/>
    <n v="37511.910000000003"/>
    <n v="0"/>
    <n v="68146.63"/>
    <n v="0"/>
    <n v="0.1"/>
    <n v="0"/>
    <n v="0.15"/>
    <n v="0"/>
    <n v="9.0000008637257642E-2"/>
    <n v="0"/>
    <n v="4167.9859999999999"/>
  </r>
  <r>
    <x v="16"/>
    <n v="14862190.790000001"/>
    <n v="743109.54"/>
    <n v="0"/>
    <n v="2340794.87"/>
    <n v="0"/>
    <n v="0.05"/>
    <n v="0"/>
    <n v="0.15"/>
    <n v="0"/>
    <n v="5.0000000033642418E-2"/>
    <n v="0"/>
    <n v="-4.9999999397054974E-4"/>
  </r>
  <r>
    <x v="9"/>
    <n v="2920.41"/>
    <n v="0"/>
    <n v="0"/>
    <n v="0"/>
    <n v="0"/>
    <n v="0.05"/>
    <n v="0"/>
    <n v="0.15"/>
    <n v="0.1"/>
    <n v="0"/>
    <n v="0"/>
    <n v="146.0205"/>
  </r>
  <r>
    <x v="11"/>
    <n v="25681.600000000002"/>
    <n v="7704.4800000000005"/>
    <n v="0"/>
    <n v="5007.91"/>
    <n v="3839.37"/>
    <n v="0.3"/>
    <n v="0"/>
    <n v="0.15"/>
    <n v="0.1"/>
    <n v="0.3"/>
    <n v="0"/>
    <n v="0"/>
  </r>
  <r>
    <x v="4"/>
    <n v="23539.02"/>
    <n v="0"/>
    <n v="0"/>
    <n v="0"/>
    <n v="0"/>
    <n v="0"/>
    <n v="0.05"/>
    <n v="0.15"/>
    <n v="0"/>
    <n v="0"/>
    <n v="0"/>
    <n v="0"/>
  </r>
  <r>
    <x v="7"/>
    <n v="298.78000000000003"/>
    <n v="59.76"/>
    <n v="0"/>
    <n v="53.730000000000004"/>
    <n v="41.26"/>
    <n v="0.2"/>
    <n v="0"/>
    <n v="0.15"/>
    <n v="0.1"/>
    <n v="0.20001338777695962"/>
    <n v="0"/>
    <n v="-3.9999999999926804E-3"/>
  </r>
  <r>
    <x v="11"/>
    <n v="8077272.3300000001"/>
    <n v="0"/>
    <n v="0"/>
    <n v="0"/>
    <n v="0"/>
    <n v="0.05"/>
    <n v="0"/>
    <n v="0.15"/>
    <n v="0.1"/>
    <n v="0"/>
    <n v="0"/>
    <n v="403863.6165"/>
  </r>
  <r>
    <x v="4"/>
    <n v="300025.90000000002"/>
    <n v="90007.77"/>
    <n v="0"/>
    <n v="58505.06"/>
    <n v="44853.840000000004"/>
    <n v="0.3"/>
    <n v="0"/>
    <n v="0.15"/>
    <n v="0.1"/>
    <n v="0.3"/>
    <n v="0"/>
    <n v="0"/>
  </r>
  <r>
    <x v="6"/>
    <n v="69.489999999999995"/>
    <n v="13.9"/>
    <n v="0"/>
    <n v="12.55"/>
    <n v="9.57"/>
    <n v="0.2"/>
    <n v="0"/>
    <n v="0.15"/>
    <n v="0.1"/>
    <n v="0.20002878111958558"/>
    <n v="0"/>
    <n v="-2.0000000000012013E-3"/>
  </r>
  <r>
    <x v="14"/>
    <n v="1470914.54"/>
    <n v="441274.36"/>
    <n v="0"/>
    <n v="286828.32"/>
    <n v="219901.71"/>
    <n v="0.35000000000000003"/>
    <n v="0"/>
    <n v="0.15"/>
    <n v="0.1"/>
    <n v="0.29999999864030169"/>
    <n v="0"/>
    <n v="73545.729000000065"/>
  </r>
  <r>
    <x v="10"/>
    <n v="1903.8600000000001"/>
    <n v="380.77"/>
    <n v="0"/>
    <n v="342.73"/>
    <n v="262.72000000000003"/>
    <n v="0.3"/>
    <n v="0"/>
    <n v="0.15"/>
    <n v="0.1"/>
    <n v="0.19999894950258945"/>
    <n v="0"/>
    <n v="190.38800000000003"/>
  </r>
  <r>
    <x v="1"/>
    <n v="18582.22"/>
    <n v="3716.44"/>
    <n v="0"/>
    <n v="3344.8"/>
    <n v="2564.36"/>
    <n v="0.2"/>
    <n v="0"/>
    <n v="0.15"/>
    <n v="0.1"/>
    <n v="0.19999978474046695"/>
    <n v="0"/>
    <n v="4.0000000004100939E-3"/>
  </r>
  <r>
    <x v="11"/>
    <n v="48137.58"/>
    <n v="0"/>
    <n v="0"/>
    <n v="0"/>
    <n v="0"/>
    <n v="0.1"/>
    <n v="0"/>
    <n v="0.15"/>
    <n v="0.1"/>
    <n v="0"/>
    <n v="0"/>
    <n v="4813.7580000000007"/>
  </r>
  <r>
    <x v="0"/>
    <n v="1257.7"/>
    <n v="125.77"/>
    <n v="0"/>
    <n v="207.57"/>
    <n v="159.14000000000001"/>
    <n v="0.1"/>
    <n v="0"/>
    <n v="0.15"/>
    <n v="0.1"/>
    <n v="9.9999999999999992E-2"/>
    <n v="0"/>
    <n v="1.7454093725888243E-14"/>
  </r>
  <r>
    <x v="5"/>
    <n v="2828568.99"/>
    <n v="989999.08000000007"/>
    <n v="0"/>
    <n v="572785.1"/>
    <n v="439135.32"/>
    <n v="0.35000000000000003"/>
    <n v="0"/>
    <n v="0.15"/>
    <n v="0.1"/>
    <n v="0.34999997648987874"/>
    <n v="0"/>
    <n v="6.6500000043916388E-2"/>
  </r>
  <r>
    <x v="8"/>
    <n v="6266744.7400000002"/>
    <n v="2193361.12"/>
    <n v="676808.49"/>
    <n v="1370537.05"/>
    <n v="1050744.8600000001"/>
    <n v="0.35000000000000003"/>
    <n v="0.08"/>
    <n v="0.15"/>
    <n v="0.1"/>
    <n v="0.35000007356291329"/>
    <n v="8.0000002505878812E-2"/>
    <n v="-0.46099999973671368"/>
  </r>
  <r>
    <x v="11"/>
    <n v="340.35"/>
    <n v="0"/>
    <n v="0"/>
    <n v="0"/>
    <n v="0"/>
    <n v="0.3"/>
    <n v="0"/>
    <n v="0.15"/>
    <n v="0.1"/>
    <n v="0"/>
    <n v="0"/>
    <n v="102.105"/>
  </r>
  <r>
    <x v="1"/>
    <n v="1356253.49"/>
    <n v="67812.67"/>
    <n v="0"/>
    <n v="213609.99"/>
    <n v="163767.65"/>
    <n v="0.05"/>
    <n v="0"/>
    <n v="0.15"/>
    <n v="0.1"/>
    <n v="4.9999996682036189E-2"/>
    <n v="0"/>
    <n v="4.5000000016454569E-3"/>
  </r>
  <r>
    <x v="8"/>
    <n v="2479.73"/>
    <n v="743.92"/>
    <n v="0"/>
    <n v="483.55"/>
    <n v="370.78000000000003"/>
    <n v="0.3"/>
    <n v="0"/>
    <n v="0.15"/>
    <n v="0.1"/>
    <n v="0.30000040326971078"/>
    <n v="0"/>
    <n v="-9.999999999407822E-4"/>
  </r>
  <r>
    <x v="1"/>
    <n v="642443.37"/>
    <n v="64244.340000000004"/>
    <n v="0"/>
    <n v="106003.19"/>
    <n v="81269.11"/>
    <n v="0.1"/>
    <n v="0"/>
    <n v="0.15"/>
    <n v="0.1"/>
    <n v="0.10000000466967229"/>
    <n v="0"/>
    <n v="-3.0000000013301262E-3"/>
  </r>
  <r>
    <x v="7"/>
    <n v="177542.09"/>
    <n v="62139.73"/>
    <n v="239682.4"/>
    <n v="71904.72"/>
    <n v="55126.94"/>
    <n v="0.35000000000000003"/>
    <n v="1"/>
    <n v="0.15"/>
    <n v="0.1"/>
    <n v="0.34999999155129924"/>
    <n v="1.0000024198748156"/>
    <n v="1.4999999968451176E-3"/>
  </r>
  <r>
    <x v="1"/>
    <n v="125599.41"/>
    <n v="12559.94"/>
    <n v="0"/>
    <n v="20723.88"/>
    <n v="15888.37"/>
    <n v="0.1"/>
    <n v="0"/>
    <n v="0.15"/>
    <n v="0.1"/>
    <n v="9.9999992038179164E-2"/>
    <n v="0"/>
    <n v="1.0000000002189388E-3"/>
  </r>
  <r>
    <x v="1"/>
    <n v="2651.2200000000003"/>
    <n v="132.56"/>
    <n v="0"/>
    <n v="417.59000000000003"/>
    <n v="320.10000000000002"/>
    <n v="0.05"/>
    <n v="0"/>
    <n v="0.15"/>
    <n v="0.1"/>
    <n v="4.999962281515679E-2"/>
    <n v="0"/>
    <n v="1.0000000000231018E-3"/>
  </r>
  <r>
    <x v="6"/>
    <n v="807347.18"/>
    <n v="161469.44"/>
    <n v="0"/>
    <n v="145322.43"/>
    <n v="111413.88"/>
    <n v="0.2"/>
    <n v="0"/>
    <n v="0.15"/>
    <n v="0.1"/>
    <n v="0.20000000495449802"/>
    <n v="0"/>
    <n v="-3.9999999937054154E-3"/>
  </r>
  <r>
    <x v="1"/>
    <n v="289666.32"/>
    <n v="14483.32"/>
    <n v="0"/>
    <n v="45622.42"/>
    <n v="34977.24"/>
    <n v="0.05"/>
    <n v="0"/>
    <n v="0.15"/>
    <n v="0.1"/>
    <n v="5.0000013808992355E-2"/>
    <n v="0"/>
    <n v="-3.9999999976194469E-3"/>
  </r>
  <r>
    <x v="11"/>
    <n v="7630.78"/>
    <n v="0"/>
    <n v="0"/>
    <n v="0"/>
    <n v="0"/>
    <n v="0.2"/>
    <n v="0"/>
    <n v="0.15"/>
    <n v="0.1"/>
    <n v="0"/>
    <n v="0"/>
    <n v="1526.1559999999999"/>
  </r>
  <r>
    <x v="6"/>
    <n v="38373.99"/>
    <n v="7674.8"/>
    <n v="0"/>
    <n v="6907.26"/>
    <n v="5295.57"/>
    <n v="0.2"/>
    <n v="0"/>
    <n v="0.15"/>
    <n v="0.1"/>
    <n v="0.20000005211863559"/>
    <n v="0"/>
    <n v="-2.0000000003292545E-3"/>
  </r>
  <r>
    <x v="1"/>
    <n v="1906886.77"/>
    <n v="190688.68"/>
    <n v="0"/>
    <n v="314636.31"/>
    <n v="241221.19"/>
    <n v="0.1"/>
    <n v="0"/>
    <n v="0.15"/>
    <n v="0.1"/>
    <n v="0.10000000157324496"/>
    <n v="0"/>
    <n v="-2.9999999829947365E-3"/>
  </r>
  <r>
    <x v="14"/>
    <n v="1125.31"/>
    <n v="0"/>
    <n v="0"/>
    <n v="0"/>
    <n v="0"/>
    <n v="0.35000000000000003"/>
    <n v="0"/>
    <n v="0.15"/>
    <n v="0.1"/>
    <n v="0"/>
    <n v="0"/>
    <n v="393.85849999999999"/>
  </r>
  <r>
    <x v="1"/>
    <n v="81350.16"/>
    <n v="0"/>
    <n v="0"/>
    <n v="0"/>
    <n v="0"/>
    <n v="0.05"/>
    <n v="0"/>
    <n v="0.15"/>
    <n v="0.1"/>
    <n v="0"/>
    <n v="0"/>
    <n v="4067.5080000000003"/>
  </r>
  <r>
    <x v="6"/>
    <n v="28964.12"/>
    <n v="0"/>
    <n v="0"/>
    <n v="0"/>
    <n v="0"/>
    <n v="0.2"/>
    <n v="0"/>
    <n v="0.15"/>
    <n v="0.1"/>
    <n v="0"/>
    <n v="0"/>
    <n v="5792.8240000000005"/>
  </r>
  <r>
    <x v="11"/>
    <n v="5164455.07"/>
    <n v="0"/>
    <n v="0"/>
    <n v="0"/>
    <n v="0"/>
    <n v="0.2"/>
    <n v="0"/>
    <n v="0.15"/>
    <n v="0.1"/>
    <n v="0"/>
    <n v="0"/>
    <n v="1032891.0140000001"/>
  </r>
  <r>
    <x v="4"/>
    <n v="53025.43"/>
    <n v="0"/>
    <n v="0"/>
    <n v="0"/>
    <n v="0"/>
    <n v="0.3"/>
    <n v="0"/>
    <n v="0.15"/>
    <n v="0.1"/>
    <n v="0"/>
    <n v="0"/>
    <n v="15907.628999999999"/>
  </r>
  <r>
    <x v="1"/>
    <n v="761454.20000000007"/>
    <n v="38072.71"/>
    <n v="0"/>
    <n v="119928.97"/>
    <n v="91945.55"/>
    <n v="0.05"/>
    <n v="0"/>
    <n v="0.15"/>
    <n v="0.1"/>
    <n v="4.9999999999999996E-2"/>
    <n v="0"/>
    <n v="5.2836499064845559E-12"/>
  </r>
  <r>
    <x v="6"/>
    <n v="37405.94"/>
    <n v="7481.1900000000005"/>
    <n v="0"/>
    <n v="6733"/>
    <n v="5162.0600000000004"/>
    <n v="0.2"/>
    <n v="0"/>
    <n v="0.15"/>
    <n v="0.1"/>
    <n v="0.20000005346744396"/>
    <n v="0"/>
    <n v="-2.0000000001421355E-3"/>
  </r>
  <r>
    <x v="1"/>
    <n v="121419.65000000001"/>
    <n v="24283.93"/>
    <n v="0"/>
    <n v="21855.5"/>
    <n v="16755.849999999999"/>
    <n v="0.2"/>
    <n v="0"/>
    <n v="0.15"/>
    <n v="0.1"/>
    <n v="0.19999999999999998"/>
    <n v="0"/>
    <n v="3.3700722767981975E-12"/>
  </r>
  <r>
    <x v="6"/>
    <n v="391910.95"/>
    <n v="78382.19"/>
    <n v="0"/>
    <n v="70544.03"/>
    <n v="54083.72"/>
    <n v="0.2"/>
    <n v="0"/>
    <n v="0.15"/>
    <n v="0.1"/>
    <n v="0.2"/>
    <n v="0"/>
    <n v="0"/>
  </r>
  <r>
    <x v="6"/>
    <n v="119.38"/>
    <n v="23.88"/>
    <n v="0"/>
    <n v="21.51"/>
    <n v="16.46"/>
    <n v="0.2"/>
    <n v="0"/>
    <n v="0.15"/>
    <n v="0.1"/>
    <n v="0.20003350644999163"/>
    <n v="0"/>
    <n v="-3.9999999999991188E-3"/>
  </r>
  <r>
    <x v="13"/>
    <n v="2732098.44"/>
    <n v="136604.92000000001"/>
    <n v="0"/>
    <n v="0"/>
    <n v="0"/>
    <n v="0.05"/>
    <n v="0"/>
    <n v="0"/>
    <n v="0"/>
    <n v="4.9999999267961961E-2"/>
    <n v="0"/>
    <n v="1.9999999906444299E-3"/>
  </r>
  <r>
    <x v="1"/>
    <n v="119273.14"/>
    <n v="5963.66"/>
    <n v="0"/>
    <n v="18785.54"/>
    <n v="14402.220000000001"/>
    <n v="0.05"/>
    <n v="0"/>
    <n v="0.15"/>
    <n v="0.1"/>
    <n v="5.0000025152351989E-2"/>
    <n v="0"/>
    <n v="-2.9999999997450968E-3"/>
  </r>
  <r>
    <x v="11"/>
    <n v="4828.2700000000004"/>
    <n v="241.41"/>
    <n v="0"/>
    <n v="760.52"/>
    <n v="583.05000000000007"/>
    <n v="0.05"/>
    <n v="0"/>
    <n v="0.15"/>
    <n v="0.1"/>
    <n v="4.9999275102676523E-2"/>
    <n v="0"/>
    <n v="3.5000000000386215E-3"/>
  </r>
  <r>
    <x v="8"/>
    <n v="21921.24"/>
    <n v="0"/>
    <n v="0"/>
    <n v="0"/>
    <n v="0"/>
    <n v="0.35000000000000003"/>
    <n v="0.08"/>
    <n v="0.15"/>
    <n v="0.1"/>
    <n v="0"/>
    <n v="0"/>
    <n v="7672.4340000000011"/>
  </r>
  <r>
    <x v="4"/>
    <n v="13752752.9"/>
    <n v="0"/>
    <n v="0"/>
    <n v="0"/>
    <n v="0"/>
    <n v="0.35000000000000003"/>
    <n v="0"/>
    <n v="0.15"/>
    <n v="0.1"/>
    <n v="0"/>
    <n v="0"/>
    <n v="4813463.5150000006"/>
  </r>
  <r>
    <x v="11"/>
    <n v="6863.05"/>
    <n v="0"/>
    <n v="0"/>
    <n v="0"/>
    <n v="0"/>
    <n v="0"/>
    <n v="0"/>
    <n v="0.15"/>
    <n v="0"/>
    <n v="0"/>
    <n v="0"/>
    <n v="0"/>
  </r>
  <r>
    <x v="11"/>
    <n v="102271.12"/>
    <n v="30681.34"/>
    <n v="13295.220000000001"/>
    <n v="21937.170000000002"/>
    <n v="16818.53"/>
    <n v="0.3"/>
    <n v="0.1"/>
    <n v="0.15"/>
    <n v="0.1"/>
    <n v="0.30000003911172579"/>
    <n v="9.999980444137703E-2"/>
    <n v="-4.0000000029555725E-3"/>
  </r>
  <r>
    <x v="4"/>
    <n v="21468.46"/>
    <n v="0"/>
    <n v="0"/>
    <n v="0"/>
    <n v="0"/>
    <n v="0.3"/>
    <n v="0"/>
    <n v="0.15"/>
    <n v="0.1"/>
    <n v="0"/>
    <n v="0"/>
    <n v="6440.5379999999996"/>
  </r>
  <r>
    <x v="4"/>
    <n v="50571.06"/>
    <n v="15171.32"/>
    <n v="0"/>
    <n v="9861.3700000000008"/>
    <n v="7560.34"/>
    <n v="0.3"/>
    <n v="0"/>
    <n v="0.15"/>
    <n v="0.1"/>
    <n v="0.30000003954831084"/>
    <n v="0"/>
    <n v="-2.0000000008132358E-3"/>
  </r>
  <r>
    <x v="7"/>
    <n v="123210.2"/>
    <n v="6160.51"/>
    <n v="0"/>
    <n v="19405.57"/>
    <n v="0"/>
    <n v="0.05"/>
    <n v="0"/>
    <n v="0.15"/>
    <n v="0"/>
    <n v="0.05"/>
    <n v="0"/>
    <n v="0"/>
  </r>
  <r>
    <x v="11"/>
    <n v="150273.14000000001"/>
    <n v="0"/>
    <n v="0"/>
    <n v="0"/>
    <n v="0"/>
    <n v="0.2"/>
    <n v="0"/>
    <n v="0.15"/>
    <n v="0.1"/>
    <n v="0"/>
    <n v="0"/>
    <n v="30054.628000000004"/>
  </r>
  <r>
    <x v="4"/>
    <n v="10937.41"/>
    <n v="2187.48"/>
    <n v="0"/>
    <n v="1968.77"/>
    <n v="1509.39"/>
    <n v="0.2"/>
    <n v="0"/>
    <n v="0.15"/>
    <n v="0.1"/>
    <n v="0.19999981714135248"/>
    <n v="0"/>
    <n v="2.0000000000748295E-3"/>
  </r>
  <r>
    <x v="1"/>
    <n v="1166668.47"/>
    <n v="58333.42"/>
    <n v="0"/>
    <n v="183750.16"/>
    <n v="140875.22"/>
    <n v="0.05"/>
    <n v="0"/>
    <n v="0.15"/>
    <n v="0.1"/>
    <n v="4.999999700000464E-2"/>
    <n v="0"/>
    <n v="3.5000000004380772E-3"/>
  </r>
  <r>
    <x v="0"/>
    <n v="186097.21"/>
    <n v="55829.16"/>
    <n v="0"/>
    <n v="36288.92"/>
    <n v="27821.510000000002"/>
    <n v="0.3"/>
    <n v="0"/>
    <n v="0.15"/>
    <n v="0.1"/>
    <n v="0.29999998387939297"/>
    <n v="0"/>
    <n v="2.9999999891739508E-3"/>
  </r>
  <r>
    <x v="11"/>
    <n v="10160593.5"/>
    <n v="1016059.35"/>
    <n v="1117665.3"/>
    <n v="1844147.99"/>
    <n v="0"/>
    <n v="0.1"/>
    <n v="0.1"/>
    <n v="0.15"/>
    <n v="0.1"/>
    <n v="9.9999999999999992E-2"/>
    <n v="0.10000000134208338"/>
    <n v="1.4100656059445882E-10"/>
  </r>
  <r>
    <x v="1"/>
    <n v="4149927.42"/>
    <n v="414992.74"/>
    <n v="0"/>
    <n v="684738"/>
    <n v="524965.79"/>
    <n v="0.1"/>
    <n v="0"/>
    <n v="0.15"/>
    <n v="0.1"/>
    <n v="9.9999999518063862E-2"/>
    <n v="0"/>
    <n v="2.0000000177211566E-3"/>
  </r>
  <r>
    <x v="1"/>
    <n v="167227.36000000002"/>
    <n v="33445.47"/>
    <n v="0"/>
    <n v="30100.97"/>
    <n v="23077.32"/>
    <n v="0.2"/>
    <n v="0"/>
    <n v="0.15"/>
    <n v="0.1"/>
    <n v="0.19999998804023456"/>
    <n v="0"/>
    <n v="2.0000000033859691E-3"/>
  </r>
  <r>
    <x v="14"/>
    <n v="60682.090000000004"/>
    <n v="0"/>
    <n v="0"/>
    <n v="0"/>
    <n v="0"/>
    <n v="0.35000000000000003"/>
    <n v="0"/>
    <n v="0.15"/>
    <n v="0.1"/>
    <n v="0"/>
    <n v="0"/>
    <n v="21238.731500000002"/>
  </r>
  <r>
    <x v="6"/>
    <n v="112531.74"/>
    <n v="22506.350000000002"/>
    <n v="0"/>
    <n v="20255.66"/>
    <n v="15529.380000000001"/>
    <n v="0.2"/>
    <n v="0"/>
    <n v="0.15"/>
    <n v="0.1"/>
    <n v="0.20000001777276349"/>
    <n v="0"/>
    <n v="-1.9999999993658736E-3"/>
  </r>
  <r>
    <x v="11"/>
    <n v="72139.790000000008"/>
    <n v="14427.960000000001"/>
    <n v="0"/>
    <n v="12985.19"/>
    <n v="9955.27"/>
    <n v="0.2"/>
    <n v="0"/>
    <n v="0.15"/>
    <n v="0.1"/>
    <n v="0.20000002772395095"/>
    <n v="0"/>
    <n v="-1.9999999988199956E-3"/>
  </r>
  <r>
    <x v="8"/>
    <n v="2129.8200000000002"/>
    <n v="0"/>
    <n v="0"/>
    <n v="0"/>
    <n v="0"/>
    <n v="0.35000000000000003"/>
    <n v="0.08"/>
    <n v="0.15"/>
    <n v="0.1"/>
    <n v="0"/>
    <n v="0"/>
    <n v="745.43700000000013"/>
  </r>
  <r>
    <x v="10"/>
    <n v="586410.39"/>
    <n v="0"/>
    <n v="0"/>
    <n v="0"/>
    <n v="0"/>
    <n v="0.3"/>
    <n v="1"/>
    <n v="0.15"/>
    <n v="0.1"/>
    <n v="0"/>
    <n v="0"/>
    <n v="175923.117"/>
  </r>
  <r>
    <x v="7"/>
    <n v="118801.97"/>
    <n v="0"/>
    <n v="0"/>
    <n v="0"/>
    <n v="0"/>
    <n v="0.1"/>
    <n v="0"/>
    <n v="0.15"/>
    <n v="0.1"/>
    <n v="0"/>
    <n v="0"/>
    <n v="11880.197"/>
  </r>
  <r>
    <x v="7"/>
    <n v="14363.64"/>
    <n v="2872.73"/>
    <n v="0"/>
    <n v="2585.4900000000002"/>
    <n v="1982.21"/>
    <n v="0.2"/>
    <n v="0"/>
    <n v="0.15"/>
    <n v="0.1"/>
    <n v="0.20000013924047108"/>
    <n v="0"/>
    <n v="-1.9999999998775208E-3"/>
  </r>
  <r>
    <x v="6"/>
    <n v="12973.2"/>
    <n v="2594.64"/>
    <n v="0"/>
    <n v="2335.21"/>
    <n v="1790.3500000000001"/>
    <n v="0.2"/>
    <n v="0"/>
    <n v="0.15"/>
    <n v="0.1"/>
    <n v="0.19999999999999998"/>
    <n v="0"/>
    <n v="3.6007863357667704E-13"/>
  </r>
  <r>
    <x v="11"/>
    <n v="1409195.56"/>
    <n v="0"/>
    <n v="0"/>
    <n v="0"/>
    <n v="0"/>
    <n v="0.05"/>
    <n v="0"/>
    <n v="0.15"/>
    <n v="0.1"/>
    <n v="0"/>
    <n v="0"/>
    <n v="70459.778000000006"/>
  </r>
  <r>
    <x v="11"/>
    <n v="168583.86000000002"/>
    <n v="50575.16"/>
    <n v="0"/>
    <n v="32873.83"/>
    <n v="25203.33"/>
    <n v="0.3"/>
    <n v="0"/>
    <n v="0.15"/>
    <n v="0.1"/>
    <n v="0.30000001186353187"/>
    <n v="0"/>
    <n v="-1.999999997411254E-3"/>
  </r>
  <r>
    <x v="6"/>
    <n v="610.98"/>
    <n v="122.2"/>
    <n v="0"/>
    <n v="109.93"/>
    <n v="84.34"/>
    <n v="0.2"/>
    <n v="0"/>
    <n v="0.15"/>
    <n v="0.1"/>
    <n v="0.20000654685914432"/>
    <n v="0"/>
    <n v="-3.9999999999889447E-3"/>
  </r>
  <r>
    <x v="14"/>
    <n v="10302.17"/>
    <n v="0"/>
    <n v="0"/>
    <n v="0"/>
    <n v="0"/>
    <n v="0.2"/>
    <n v="0"/>
    <n v="0.15"/>
    <n v="0.1"/>
    <n v="0"/>
    <n v="0"/>
    <n v="2060.4340000000002"/>
  </r>
  <r>
    <x v="8"/>
    <n v="2239824.56"/>
    <n v="671947.37"/>
    <n v="232941.76"/>
    <n v="471706.97000000003"/>
    <n v="361642.05"/>
    <n v="0.3"/>
    <n v="0.08"/>
    <n v="0.15"/>
    <n v="0.1"/>
    <n v="0.30000000089292705"/>
    <n v="8.0000001923227551E-2"/>
    <n v="-1.9999999718667638E-3"/>
  </r>
  <r>
    <x v="4"/>
    <n v="848868.41"/>
    <n v="84886.84"/>
    <n v="46687.770000000004"/>
    <n v="147066.47"/>
    <n v="112750.93000000001"/>
    <n v="0.1"/>
    <n v="0.05"/>
    <n v="0.15"/>
    <n v="0.1"/>
    <n v="9.9999998821961103E-2"/>
    <n v="5.0000008032083355E-2"/>
    <n v="1.0000000101159381E-3"/>
  </r>
  <r>
    <x v="5"/>
    <n v="27089.850000000002"/>
    <n v="9481.4500000000007"/>
    <n v="0"/>
    <n v="5485.64"/>
    <n v="4205.63"/>
    <n v="0.35000000000000003"/>
    <n v="0"/>
    <n v="0.15"/>
    <n v="0.1"/>
    <n v="0.35000009228548701"/>
    <n v="0"/>
    <n v="-2.4999999993157804E-3"/>
  </r>
  <r>
    <x v="11"/>
    <n v="18542.150000000001"/>
    <n v="0"/>
    <n v="0"/>
    <n v="0"/>
    <n v="0"/>
    <n v="0.2"/>
    <n v="0"/>
    <n v="0.15"/>
    <n v="0.1"/>
    <n v="0"/>
    <n v="0"/>
    <n v="3708.4300000000003"/>
  </r>
  <r>
    <x v="5"/>
    <n v="668.76"/>
    <n v="0"/>
    <n v="0"/>
    <n v="0"/>
    <n v="0"/>
    <n v="0.2"/>
    <n v="0"/>
    <n v="0.15"/>
    <n v="0.1"/>
    <n v="0"/>
    <n v="0"/>
    <n v="133.75200000000001"/>
  </r>
  <r>
    <x v="11"/>
    <n v="6824.02"/>
    <n v="1364.8"/>
    <n v="0"/>
    <n v="1228.3399999999999"/>
    <n v="941.72"/>
    <n v="0.2"/>
    <n v="0"/>
    <n v="0.15"/>
    <n v="0.1"/>
    <n v="0.19999941383524666"/>
    <n v="0"/>
    <n v="4.0000000001330742E-3"/>
  </r>
  <r>
    <x v="1"/>
    <n v="1714.95"/>
    <n v="342.99"/>
    <n v="0"/>
    <n v="308.72000000000003"/>
    <n v="236.70000000000002"/>
    <n v="0.2"/>
    <n v="0"/>
    <n v="0.15"/>
    <n v="0.1"/>
    <n v="0.2"/>
    <n v="0"/>
    <n v="0"/>
  </r>
  <r>
    <x v="11"/>
    <n v="5395.8"/>
    <n v="0"/>
    <n v="0"/>
    <n v="0"/>
    <n v="0"/>
    <n v="0.1"/>
    <n v="0"/>
    <n v="0.15"/>
    <n v="0.1"/>
    <n v="0"/>
    <n v="0"/>
    <n v="539.58000000000004"/>
  </r>
  <r>
    <x v="8"/>
    <n v="104453.18000000001"/>
    <n v="36558.61"/>
    <n v="42303.56"/>
    <n v="27497.4"/>
    <n v="21081.31"/>
    <n v="0.35000000000000003"/>
    <n v="0.3"/>
    <n v="0.15"/>
    <n v="0.1"/>
    <n v="0.3499999712789979"/>
    <n v="0.30000016310692884"/>
    <n v="3.0000000054885038E-3"/>
  </r>
  <r>
    <x v="1"/>
    <n v="810.78"/>
    <n v="162.16"/>
    <n v="0"/>
    <n v="145.94"/>
    <n v="111.9"/>
    <n v="0.2"/>
    <n v="0"/>
    <n v="0.15"/>
    <n v="0.1"/>
    <n v="0.20000493352080712"/>
    <n v="0"/>
    <n v="-3.9999999999841118E-3"/>
  </r>
  <r>
    <x v="3"/>
    <n v="296543.49"/>
    <n v="0"/>
    <n v="0"/>
    <n v="0"/>
    <n v="0"/>
    <n v="0"/>
    <n v="0"/>
    <n v="0.15"/>
    <n v="0"/>
    <n v="0"/>
    <n v="0"/>
    <n v="0"/>
  </r>
  <r>
    <x v="1"/>
    <n v="810785.33000000007"/>
    <n v="162157.07"/>
    <n v="0"/>
    <n v="145941.44"/>
    <n v="111888.36"/>
    <n v="0.2"/>
    <n v="0"/>
    <n v="0.15"/>
    <n v="0.1"/>
    <n v="0.20000000493348835"/>
    <n v="0"/>
    <n v="-3.9999999718591389E-3"/>
  </r>
  <r>
    <x v="0"/>
    <n v="4431310.99"/>
    <n v="0"/>
    <n v="0"/>
    <n v="664696.59"/>
    <n v="0"/>
    <n v="0"/>
    <n v="0"/>
    <n v="0.15"/>
    <n v="0"/>
    <n v="0"/>
    <n v="0"/>
    <n v="0"/>
  </r>
  <r>
    <x v="5"/>
    <n v="1376418.84"/>
    <n v="481746.64"/>
    <n v="0"/>
    <n v="278724.86"/>
    <n v="213689.02000000002"/>
    <n v="0.35000000000000003"/>
    <n v="0"/>
    <n v="0.15"/>
    <n v="0.1"/>
    <n v="0.35000003342005981"/>
    <n v="0"/>
    <n v="-4.5999999908422684E-2"/>
  </r>
  <r>
    <x v="0"/>
    <n v="1457962.98"/>
    <n v="437388.89"/>
    <n v="0"/>
    <n v="284302.85000000003"/>
    <n v="217965.47"/>
    <n v="0.3"/>
    <n v="0"/>
    <n v="0.15"/>
    <n v="0.1"/>
    <n v="0.2999999972564461"/>
    <n v="0"/>
    <n v="3.9999999966194603E-3"/>
  </r>
  <r>
    <x v="7"/>
    <n v="4847670.08"/>
    <n v="0"/>
    <n v="0"/>
    <n v="0"/>
    <n v="0"/>
    <n v="0.1"/>
    <n v="0"/>
    <n v="0.15"/>
    <n v="0.1"/>
    <n v="0"/>
    <n v="0"/>
    <n v="484767.00800000003"/>
  </r>
  <r>
    <x v="4"/>
    <n v="326716.49"/>
    <n v="0"/>
    <n v="0"/>
    <n v="0"/>
    <n v="0"/>
    <n v="0.35000000000000003"/>
    <n v="0"/>
    <n v="0.15"/>
    <n v="0.1"/>
    <n v="0"/>
    <n v="0"/>
    <n v="114350.7715"/>
  </r>
  <r>
    <x v="1"/>
    <n v="481294.98"/>
    <n v="0"/>
    <n v="0"/>
    <n v="0"/>
    <n v="0"/>
    <n v="0.1"/>
    <n v="0"/>
    <n v="0.15"/>
    <n v="0.1"/>
    <n v="0"/>
    <n v="0"/>
    <n v="48129.498"/>
  </r>
  <r>
    <x v="11"/>
    <n v="12852.050000000001"/>
    <n v="1285.2"/>
    <n v="0"/>
    <n v="2120.64"/>
    <n v="1625.8"/>
    <n v="0.1"/>
    <n v="0"/>
    <n v="0.15"/>
    <n v="0.1"/>
    <n v="9.9999610957006851E-2"/>
    <n v="0"/>
    <n v="5.0000000001664165E-3"/>
  </r>
  <r>
    <x v="15"/>
    <n v="43093962.480000004"/>
    <n v="0"/>
    <n v="0"/>
    <n v="0"/>
    <n v="0"/>
    <n v="0.3"/>
    <n v="0"/>
    <n v="0.15"/>
    <n v="0.1"/>
    <n v="0"/>
    <n v="0"/>
    <n v="12928188.744000001"/>
  </r>
  <r>
    <x v="11"/>
    <n v="499.94"/>
    <n v="149.97999999999999"/>
    <n v="0"/>
    <n v="97.5"/>
    <n v="74.73"/>
    <n v="0.3"/>
    <n v="0"/>
    <n v="0.15"/>
    <n v="0.1"/>
    <n v="0.29999599951994238"/>
    <n v="0"/>
    <n v="2.0000000000009333E-3"/>
  </r>
  <r>
    <x v="4"/>
    <n v="1353361.11"/>
    <n v="0"/>
    <n v="0"/>
    <n v="0"/>
    <n v="0"/>
    <n v="0.3"/>
    <n v="0"/>
    <n v="0.15"/>
    <n v="0.1"/>
    <n v="0"/>
    <n v="0"/>
    <n v="406008.33300000004"/>
  </r>
  <r>
    <x v="4"/>
    <n v="9516522.1300000008"/>
    <n v="2854957.22"/>
    <n v="618573.97"/>
    <n v="1948507.43"/>
    <n v="1493856.43"/>
    <n v="0.3"/>
    <n v="0.05"/>
    <n v="0.15"/>
    <n v="0.1"/>
    <n v="0.30000006105171534"/>
    <n v="5.0000000202077684E-2"/>
    <n v="-0.5810000002014899"/>
  </r>
  <r>
    <x v="1"/>
    <n v="698.36"/>
    <n v="34.92"/>
    <n v="0"/>
    <n v="110"/>
    <n v="84.350000000000009"/>
    <n v="0.05"/>
    <n v="0"/>
    <n v="0.15"/>
    <n v="0.1"/>
    <n v="5.0002863852454324E-2"/>
    <n v="0"/>
    <n v="-1.9999999999997476E-3"/>
  </r>
  <r>
    <x v="17"/>
    <n v="270446.72000000003"/>
    <n v="0"/>
    <n v="0"/>
    <n v="0"/>
    <n v="0"/>
    <n v="0"/>
    <n v="0"/>
    <n v="0.15"/>
    <n v="0"/>
    <n v="0"/>
    <n v="0"/>
    <n v="0"/>
  </r>
  <r>
    <x v="4"/>
    <n v="1260151.31"/>
    <n v="0"/>
    <n v="0"/>
    <n v="0"/>
    <n v="0"/>
    <n v="0.35000000000000003"/>
    <n v="0"/>
    <n v="0.15"/>
    <n v="0.1"/>
    <n v="0"/>
    <n v="0"/>
    <n v="441052.95850000007"/>
  </r>
  <r>
    <x v="0"/>
    <n v="5271.01"/>
    <n v="1054.2"/>
    <n v="0"/>
    <n v="948.81000000000006"/>
    <n v="727.4"/>
    <n v="0.2"/>
    <n v="0"/>
    <n v="0.15"/>
    <n v="0.1"/>
    <n v="0.19999962056607748"/>
    <n v="0"/>
    <n v="2.0000000000032427E-3"/>
  </r>
  <r>
    <x v="11"/>
    <n v="260348.98"/>
    <n v="52069.8"/>
    <n v="0"/>
    <n v="46862.86"/>
    <n v="35928.120000000003"/>
    <n v="0.2"/>
    <n v="0"/>
    <n v="0.15"/>
    <n v="0.1"/>
    <n v="0.20000001536399337"/>
    <n v="0"/>
    <n v="-3.9999999987876964E-3"/>
  </r>
  <r>
    <x v="11"/>
    <n v="24770.68"/>
    <n v="4954.1400000000003"/>
    <n v="0"/>
    <n v="4458.67"/>
    <n v="3418.36"/>
    <n v="0.2"/>
    <n v="0"/>
    <n v="0.15"/>
    <n v="0.1"/>
    <n v="0.20000016148123509"/>
    <n v="0"/>
    <n v="-4.0000000001240675E-3"/>
  </r>
  <r>
    <x v="14"/>
    <n v="17895.39"/>
    <n v="5368.62"/>
    <n v="0"/>
    <n v="3489.62"/>
    <n v="2675.37"/>
    <n v="0.3"/>
    <n v="0"/>
    <n v="0.15"/>
    <n v="0.1"/>
    <n v="0.30000016764093995"/>
    <n v="0"/>
    <n v="-3.0000000006068289E-3"/>
  </r>
  <r>
    <x v="6"/>
    <n v="7688.27"/>
    <n v="0"/>
    <n v="0"/>
    <n v="0"/>
    <n v="0"/>
    <n v="0.05"/>
    <n v="0"/>
    <n v="0.15"/>
    <n v="0.1"/>
    <n v="0"/>
    <n v="0"/>
    <n v="384.41350000000006"/>
  </r>
  <r>
    <x v="11"/>
    <n v="10094952.84"/>
    <n v="0"/>
    <n v="0"/>
    <n v="0"/>
    <n v="0"/>
    <n v="0.2"/>
    <n v="0"/>
    <n v="0.15"/>
    <n v="0.1"/>
    <n v="0"/>
    <n v="0"/>
    <n v="2018990.568"/>
  </r>
  <r>
    <x v="8"/>
    <n v="1336758.79"/>
    <n v="267351.76"/>
    <n v="0"/>
    <n v="240616.65"/>
    <n v="184472.73"/>
    <n v="0.2"/>
    <n v="0"/>
    <n v="0.15"/>
    <n v="0.1"/>
    <n v="0.20000000149615624"/>
    <n v="0"/>
    <n v="-1.9999999872383797E-3"/>
  </r>
  <r>
    <x v="0"/>
    <n v="224530.9"/>
    <n v="78585.81"/>
    <n v="0"/>
    <n v="45467.520000000004"/>
    <n v="34858.42"/>
    <n v="0.35000000000000003"/>
    <n v="0"/>
    <n v="0.15"/>
    <n v="0.1"/>
    <n v="0.34999997773135011"/>
    <n v="0"/>
    <n v="5.000000009232097E-3"/>
  </r>
  <r>
    <x v="1"/>
    <n v="134434.78"/>
    <n v="0"/>
    <n v="0"/>
    <n v="0"/>
    <n v="0"/>
    <n v="0.05"/>
    <n v="0"/>
    <n v="0.15"/>
    <n v="0.1"/>
    <n v="0"/>
    <n v="0"/>
    <n v="6721.7390000000005"/>
  </r>
  <r>
    <x v="1"/>
    <n v="18989.580000000002"/>
    <n v="949.48"/>
    <n v="0"/>
    <n v="2990.86"/>
    <n v="0"/>
    <n v="0.05"/>
    <n v="0"/>
    <n v="0.15"/>
    <n v="0.1"/>
    <n v="5.0000052660459045E-2"/>
    <n v="0"/>
    <n v="-9.9999999981494904E-4"/>
  </r>
  <r>
    <x v="1"/>
    <n v="3417127.86"/>
    <n v="341712.79"/>
    <n v="0"/>
    <n v="563826.07999999996"/>
    <n v="432266.65"/>
    <n v="0.1"/>
    <n v="0"/>
    <n v="0.15"/>
    <n v="0.1"/>
    <n v="0.1000000011705737"/>
    <n v="0"/>
    <n v="-3.9999999803509798E-3"/>
  </r>
  <r>
    <x v="0"/>
    <n v="49758.41"/>
    <n v="0"/>
    <n v="0"/>
    <n v="0"/>
    <n v="0"/>
    <n v="0.3"/>
    <n v="0"/>
    <n v="0.15"/>
    <n v="0.1"/>
    <n v="0"/>
    <n v="0"/>
    <n v="14927.523000000001"/>
  </r>
  <r>
    <x v="10"/>
    <n v="746169.29"/>
    <n v="0"/>
    <n v="0"/>
    <n v="0"/>
    <n v="0"/>
    <n v="0.3"/>
    <n v="1"/>
    <n v="0.15"/>
    <n v="0.1"/>
    <n v="0"/>
    <n v="0"/>
    <n v="223850.78700000001"/>
  </r>
  <r>
    <x v="7"/>
    <n v="874478.75"/>
    <n v="0"/>
    <n v="0"/>
    <n v="0"/>
    <n v="0"/>
    <n v="0.1"/>
    <n v="0"/>
    <n v="0.15"/>
    <n v="0"/>
    <n v="0"/>
    <n v="0"/>
    <n v="87447.875"/>
  </r>
  <r>
    <x v="10"/>
    <n v="1376903.91"/>
    <n v="275380.78000000003"/>
    <n v="0"/>
    <n v="247842.78"/>
    <n v="190012.81"/>
    <n v="0.3"/>
    <n v="0"/>
    <n v="0.15"/>
    <n v="0.1"/>
    <n v="0.19999999854746583"/>
    <n v="0"/>
    <n v="137690.39299999995"/>
  </r>
  <r>
    <x v="11"/>
    <n v="1995.8400000000001"/>
    <n v="399.17"/>
    <n v="0"/>
    <n v="359.25"/>
    <n v="275.40000000000003"/>
    <n v="0.2"/>
    <n v="0"/>
    <n v="0.15"/>
    <n v="0.1"/>
    <n v="0.20000100208433541"/>
    <n v="0"/>
    <n v="-1.9999999999641815E-3"/>
  </r>
  <r>
    <x v="14"/>
    <n v="34224.43"/>
    <n v="6844.89"/>
    <n v="0"/>
    <n v="6160.3600000000006"/>
    <n v="4722.96"/>
    <n v="0.2"/>
    <n v="0"/>
    <n v="0.15"/>
    <n v="0.1"/>
    <n v="0.20000011687557689"/>
    <n v="0"/>
    <n v="-3.9999999997495225E-3"/>
  </r>
  <r>
    <x v="17"/>
    <n v="680909.5"/>
    <n v="0"/>
    <n v="0"/>
    <n v="0"/>
    <n v="0"/>
    <n v="0"/>
    <n v="0"/>
    <n v="0.15"/>
    <n v="0"/>
    <n v="0"/>
    <n v="0"/>
    <n v="0"/>
  </r>
  <r>
    <x v="4"/>
    <n v="3144438.0300000003"/>
    <n v="314443.8"/>
    <n v="0"/>
    <n v="518832.32"/>
    <n v="397771.43"/>
    <n v="0.1"/>
    <n v="0"/>
    <n v="0.15"/>
    <n v="0.1"/>
    <n v="9.9999999045934443E-2"/>
    <n v="0"/>
    <n v="3.000000038353602E-3"/>
  </r>
  <r>
    <x v="14"/>
    <n v="3948.57"/>
    <n v="1184.57"/>
    <n v="0"/>
    <n v="770.03"/>
    <n v="590.37"/>
    <n v="0.3"/>
    <n v="0"/>
    <n v="0.15"/>
    <n v="0.1"/>
    <n v="0.29999974674375784"/>
    <n v="0"/>
    <n v="1.0000000000434368E-3"/>
  </r>
  <r>
    <x v="4"/>
    <n v="3037958.14"/>
    <n v="151897.91"/>
    <n v="0"/>
    <n v="478478.39"/>
    <n v="0"/>
    <n v="0.05"/>
    <n v="0"/>
    <n v="0.15"/>
    <n v="0"/>
    <n v="5.0000000987505379E-2"/>
    <n v="0"/>
    <n v="-2.9999999955625748E-3"/>
  </r>
  <r>
    <x v="1"/>
    <n v="548.04"/>
    <n v="109.61"/>
    <n v="0"/>
    <n v="98.65"/>
    <n v="75.64"/>
    <n v="0.2"/>
    <n v="0"/>
    <n v="0.15"/>
    <n v="0.1"/>
    <n v="0.20000364936865925"/>
    <n v="0"/>
    <n v="-2.0000000000079629E-3"/>
  </r>
  <r>
    <x v="6"/>
    <n v="566"/>
    <n v="0"/>
    <n v="0"/>
    <n v="0"/>
    <n v="0"/>
    <n v="0.2"/>
    <n v="0"/>
    <n v="0.15"/>
    <n v="0.1"/>
    <n v="0"/>
    <n v="0"/>
    <n v="113.2"/>
  </r>
  <r>
    <x v="14"/>
    <n v="5860.76"/>
    <n v="0"/>
    <n v="0"/>
    <n v="0"/>
    <n v="0"/>
    <n v="0.35000000000000003"/>
    <n v="0"/>
    <n v="0.15"/>
    <n v="0.1"/>
    <n v="0"/>
    <n v="0"/>
    <n v="2051.2660000000001"/>
  </r>
  <r>
    <x v="7"/>
    <n v="19890.760000000002"/>
    <n v="3978.15"/>
    <n v="0"/>
    <n v="3580.34"/>
    <n v="2744.91"/>
    <n v="0.2"/>
    <n v="0"/>
    <n v="0.15"/>
    <n v="0.1"/>
    <n v="0.19999989945080027"/>
    <n v="0"/>
    <n v="2.0000000003022626E-3"/>
  </r>
  <r>
    <x v="0"/>
    <n v="28066.350000000002"/>
    <n v="0"/>
    <n v="0"/>
    <n v="0"/>
    <n v="0"/>
    <n v="0.3"/>
    <n v="0"/>
    <n v="0.15"/>
    <n v="0.1"/>
    <n v="0"/>
    <n v="0"/>
    <n v="8419.9050000000007"/>
  </r>
  <r>
    <x v="6"/>
    <n v="39335.71"/>
    <n v="7867.14"/>
    <n v="0"/>
    <n v="7080.46"/>
    <n v="5428.3"/>
    <n v="0.2"/>
    <n v="0"/>
    <n v="0.15"/>
    <n v="0.1"/>
    <n v="0.19999994915561459"/>
    <n v="0"/>
    <n v="2.0000000001718591E-3"/>
  </r>
  <r>
    <x v="4"/>
    <n v="44374.559999999998"/>
    <n v="15531.1"/>
    <n v="0"/>
    <n v="8985.85"/>
    <n v="6889.18"/>
    <n v="0.35000000000000003"/>
    <n v="0"/>
    <n v="0.15"/>
    <n v="0.1"/>
    <n v="0.35000009014173888"/>
    <n v="0"/>
    <n v="-3.9999999991490931E-3"/>
  </r>
  <r>
    <x v="15"/>
    <n v="7939466.5300000003"/>
    <n v="0"/>
    <n v="0"/>
    <n v="0"/>
    <n v="0"/>
    <n v="0.3"/>
    <n v="0.3"/>
    <n v="0.15"/>
    <n v="0.1"/>
    <n v="0"/>
    <n v="0"/>
    <n v="2381839.9589999998"/>
  </r>
  <r>
    <x v="4"/>
    <n v="12130"/>
    <n v="3639"/>
    <n v="0"/>
    <n v="2365.41"/>
    <n v="1813.4"/>
    <n v="0.3"/>
    <n v="0"/>
    <n v="0.15"/>
    <n v="0.1"/>
    <n v="0.3"/>
    <n v="0"/>
    <n v="0"/>
  </r>
  <r>
    <x v="4"/>
    <n v="75680.22"/>
    <n v="0"/>
    <n v="0"/>
    <n v="0"/>
    <n v="0"/>
    <n v="0.35000000000000003"/>
    <n v="0"/>
    <n v="0.15"/>
    <n v="0.1"/>
    <n v="0"/>
    <n v="0"/>
    <n v="26488.077000000001"/>
  </r>
  <r>
    <x v="11"/>
    <n v="7051.29"/>
    <n v="1410.26"/>
    <n v="0"/>
    <n v="1269.27"/>
    <n v="973.06000000000006"/>
    <n v="0.2"/>
    <n v="0"/>
    <n v="0.15"/>
    <n v="0.1"/>
    <n v="0.20000028363604391"/>
    <n v="0"/>
    <n v="-2.0000000000043421E-3"/>
  </r>
  <r>
    <x v="4"/>
    <n v="6333.41"/>
    <n v="1900.02"/>
    <n v="0"/>
    <n v="1235.06"/>
    <n v="946.88"/>
    <n v="0.3"/>
    <n v="0"/>
    <n v="0.15"/>
    <n v="0.1"/>
    <n v="0.29999952632152349"/>
    <n v="0"/>
    <n v="2.9999999998374556E-3"/>
  </r>
  <r>
    <x v="1"/>
    <n v="3440.11"/>
    <n v="688.02"/>
    <n v="0"/>
    <n v="619.27"/>
    <n v="474.76"/>
    <n v="0.2"/>
    <n v="0"/>
    <n v="0.15"/>
    <n v="0.1"/>
    <n v="0.19999941862324169"/>
    <n v="0"/>
    <n v="2.0000000000590067E-3"/>
  </r>
  <r>
    <x v="1"/>
    <n v="1757088.8800000001"/>
    <n v="0"/>
    <n v="0"/>
    <n v="0"/>
    <n v="0"/>
    <n v="0"/>
    <n v="0"/>
    <n v="0.15"/>
    <n v="0"/>
    <n v="0"/>
    <n v="0"/>
    <n v="0"/>
  </r>
  <r>
    <x v="1"/>
    <n v="19218.560000000001"/>
    <n v="960.93000000000006"/>
    <n v="0"/>
    <n v="3027"/>
    <n v="2320.61"/>
    <n v="0.05"/>
    <n v="0"/>
    <n v="0.15"/>
    <n v="0.1"/>
    <n v="5.0000104066069466E-2"/>
    <n v="0"/>
    <n v="-1.9999999999421236E-3"/>
  </r>
  <r>
    <x v="10"/>
    <n v="7642153.0600000005"/>
    <n v="764215.66"/>
    <n v="0"/>
    <n v="1260955.27"/>
    <n v="0"/>
    <n v="0.1"/>
    <n v="0"/>
    <n v="0.15"/>
    <n v="0"/>
    <n v="0.10000004632202433"/>
    <n v="0"/>
    <n v="-0.35399999995916048"/>
  </r>
  <r>
    <x v="11"/>
    <n v="407304.51"/>
    <n v="81460.900000000009"/>
    <n v="0"/>
    <n v="73314.77"/>
    <n v="56208.03"/>
    <n v="0.2"/>
    <n v="0"/>
    <n v="0.15"/>
    <n v="0.1"/>
    <n v="0.19999999508966892"/>
    <n v="0"/>
    <n v="1.9999999969955778E-3"/>
  </r>
  <r>
    <x v="6"/>
    <n v="2560.35"/>
    <n v="0"/>
    <n v="0"/>
    <n v="0"/>
    <n v="0"/>
    <n v="0.2"/>
    <n v="0"/>
    <n v="0.15"/>
    <n v="0.1"/>
    <n v="0"/>
    <n v="0"/>
    <n v="512.07000000000005"/>
  </r>
  <r>
    <x v="7"/>
    <n v="88461.78"/>
    <n v="4423.09"/>
    <n v="0"/>
    <n v="13932.73"/>
    <n v="0"/>
    <n v="0.05"/>
    <n v="0"/>
    <n v="0.15"/>
    <n v="0"/>
    <n v="5.0000011304316964E-2"/>
    <n v="0"/>
    <n v="-1.0000000001134219E-3"/>
  </r>
  <r>
    <x v="15"/>
    <n v="10326357.93"/>
    <n v="0"/>
    <n v="0"/>
    <n v="0"/>
    <n v="0"/>
    <n v="0.05"/>
    <n v="0"/>
    <n v="0.15"/>
    <n v="0.1"/>
    <n v="0"/>
    <n v="0"/>
    <n v="516317.89650000003"/>
  </r>
  <r>
    <x v="0"/>
    <n v="6221.2300000000005"/>
    <n v="0"/>
    <n v="0"/>
    <n v="0"/>
    <n v="0"/>
    <n v="0.2"/>
    <n v="0"/>
    <n v="0.15"/>
    <n v="0.1"/>
    <n v="0"/>
    <n v="0"/>
    <n v="1244.2460000000001"/>
  </r>
  <r>
    <x v="11"/>
    <n v="71539.100000000006"/>
    <n v="14307.82"/>
    <n v="0"/>
    <n v="12876.98"/>
    <n v="9872.41"/>
    <n v="0.2"/>
    <n v="0"/>
    <n v="0.15"/>
    <n v="0.1"/>
    <n v="0.19999999999999998"/>
    <n v="0"/>
    <n v="1.9856088995240386E-12"/>
  </r>
  <r>
    <x v="11"/>
    <n v="510.62"/>
    <n v="102.12"/>
    <n v="0"/>
    <n v="91.95"/>
    <n v="70.460000000000008"/>
    <n v="0.2"/>
    <n v="0"/>
    <n v="0.15"/>
    <n v="0.1"/>
    <n v="0.19999216638596218"/>
    <n v="0"/>
    <n v="3.9999999999984015E-3"/>
  </r>
  <r>
    <x v="11"/>
    <n v="392339.89"/>
    <n v="0"/>
    <n v="0"/>
    <n v="0"/>
    <n v="0"/>
    <n v="0.2"/>
    <n v="0"/>
    <n v="0.15"/>
    <n v="0.1"/>
    <n v="0"/>
    <n v="0"/>
    <n v="78467.978000000003"/>
  </r>
  <r>
    <x v="1"/>
    <n v="2849385.9"/>
    <n v="142469.23000000001"/>
    <n v="0"/>
    <n v="448778.23"/>
    <n v="344063.39"/>
    <n v="0.05"/>
    <n v="0"/>
    <n v="0.15"/>
    <n v="0.1"/>
    <n v="4.9999977188067091E-2"/>
    <n v="0"/>
    <n v="6.4999999991461971E-2"/>
  </r>
  <r>
    <x v="6"/>
    <n v="4247.63"/>
    <n v="0"/>
    <n v="0"/>
    <n v="637.14"/>
    <n v="0"/>
    <n v="0"/>
    <n v="0"/>
    <n v="0.15"/>
    <n v="0"/>
    <n v="0"/>
    <n v="0"/>
    <n v="0"/>
  </r>
  <r>
    <x v="12"/>
    <n v="30785907.460000001"/>
    <n v="0"/>
    <n v="0"/>
    <n v="0"/>
    <n v="0"/>
    <n v="0.05"/>
    <n v="0"/>
    <n v="0.15"/>
    <n v="0"/>
    <n v="0"/>
    <n v="0"/>
    <n v="1539295.3730000001"/>
  </r>
  <r>
    <x v="1"/>
    <n v="51228.66"/>
    <n v="5122.87"/>
    <n v="0"/>
    <n v="8452.81"/>
    <n v="6480.47"/>
    <n v="0.1"/>
    <n v="0"/>
    <n v="0.15"/>
    <n v="0.1"/>
    <n v="0.10000007808129277"/>
    <n v="0"/>
    <n v="-3.9999999994065807E-3"/>
  </r>
  <r>
    <x v="2"/>
    <n v="18101.18"/>
    <n v="905.06000000000006"/>
    <n v="0"/>
    <n v="0"/>
    <n v="1900.6100000000001"/>
    <n v="0.05"/>
    <n v="0"/>
    <n v="0"/>
    <n v="0.1"/>
    <n v="5.0000055245017175E-2"/>
    <n v="0"/>
    <n v="-9.9999999993388147E-4"/>
  </r>
  <r>
    <x v="11"/>
    <n v="52019.25"/>
    <n v="10403.85"/>
    <n v="0"/>
    <n v="9363.42"/>
    <n v="7178.7"/>
    <n v="0.2"/>
    <n v="0"/>
    <n v="0.15"/>
    <n v="0.1"/>
    <n v="0.2"/>
    <n v="0"/>
    <n v="0"/>
  </r>
  <r>
    <x v="10"/>
    <n v="57680.67"/>
    <n v="11536.130000000001"/>
    <n v="0"/>
    <n v="10382.540000000001"/>
    <n v="7959.96"/>
    <n v="0.3"/>
    <n v="0"/>
    <n v="0.15"/>
    <n v="0.1"/>
    <n v="0.19999993065267796"/>
    <n v="0"/>
    <n v="5768.0709999999972"/>
  </r>
  <r>
    <x v="5"/>
    <n v="913.29"/>
    <n v="182.66"/>
    <n v="0"/>
    <n v="164.36"/>
    <n v="126.01"/>
    <n v="0.2"/>
    <n v="0"/>
    <n v="0.15"/>
    <n v="0.1"/>
    <n v="0.20000218988492155"/>
    <n v="0"/>
    <n v="-1.999999999991885E-3"/>
  </r>
  <r>
    <x v="10"/>
    <n v="3630332.42"/>
    <n v="0"/>
    <n v="0"/>
    <n v="0"/>
    <n v="0"/>
    <n v="0.1"/>
    <n v="0"/>
    <n v="0.15"/>
    <n v="0"/>
    <n v="0"/>
    <n v="0"/>
    <n v="363033.24200000003"/>
  </r>
  <r>
    <x v="7"/>
    <n v="44443.81"/>
    <n v="4444.38"/>
    <n v="0"/>
    <n v="7333.1500000000005"/>
    <n v="0"/>
    <n v="0.1"/>
    <n v="0"/>
    <n v="0.15"/>
    <n v="0"/>
    <n v="9.9999977499678816E-2"/>
    <n v="0"/>
    <n v="9.9999999988759211E-4"/>
  </r>
  <r>
    <x v="10"/>
    <n v="0.65"/>
    <n v="0"/>
    <n v="0"/>
    <n v="0"/>
    <n v="0"/>
    <n v="0.35000000000000003"/>
    <n v="4.6000000000000005"/>
    <n v="0.15"/>
    <n v="0.1"/>
    <n v="0"/>
    <n v="0"/>
    <n v="0.22750000000000004"/>
  </r>
  <r>
    <x v="1"/>
    <n v="245925.58000000002"/>
    <n v="12296.28"/>
    <n v="0"/>
    <n v="38733.24"/>
    <n v="29695.52"/>
    <n v="0.05"/>
    <n v="0"/>
    <n v="0.15"/>
    <n v="0.1"/>
    <n v="5.0000004066270781E-2"/>
    <n v="0"/>
    <n v="-9.9999999962109044E-4"/>
  </r>
  <r>
    <x v="5"/>
    <n v="20251.79"/>
    <n v="2025.18"/>
    <n v="0"/>
    <n v="3341.51"/>
    <n v="2561.8000000000002"/>
    <n v="0.1"/>
    <n v="0"/>
    <n v="0.15"/>
    <n v="0.1"/>
    <n v="0.10000004937835125"/>
    <n v="0"/>
    <n v="-9.9999999988285176E-4"/>
  </r>
  <r>
    <x v="6"/>
    <n v="18046.670000000002"/>
    <n v="0"/>
    <n v="0"/>
    <n v="2707"/>
    <n v="0"/>
    <n v="0"/>
    <n v="0"/>
    <n v="0.15"/>
    <n v="0"/>
    <n v="0"/>
    <n v="0"/>
    <n v="0"/>
  </r>
  <r>
    <x v="11"/>
    <n v="102612.06"/>
    <n v="30783.62"/>
    <n v="0"/>
    <n v="20009.350000000002"/>
    <n v="15340.51"/>
    <n v="0.3"/>
    <n v="0"/>
    <n v="0.15"/>
    <n v="0.1"/>
    <n v="0.30000001949088634"/>
    <n v="0"/>
    <n v="-1.9999999995314677E-3"/>
  </r>
  <r>
    <x v="6"/>
    <n v="1400.3600000000001"/>
    <n v="0"/>
    <n v="0"/>
    <n v="0"/>
    <n v="0"/>
    <n v="0.3"/>
    <n v="0"/>
    <n v="0.15"/>
    <n v="0.1"/>
    <n v="0"/>
    <n v="0"/>
    <n v="420.108"/>
  </r>
  <r>
    <x v="12"/>
    <n v="4395839.62"/>
    <n v="219791.91"/>
    <n v="0"/>
    <n v="0"/>
    <n v="0"/>
    <n v="0.05"/>
    <n v="0"/>
    <n v="0.15"/>
    <n v="0"/>
    <n v="4.9999983848364328E-2"/>
    <n v="0"/>
    <n v="7.1000000026892857E-2"/>
  </r>
  <r>
    <x v="6"/>
    <n v="1778.57"/>
    <n v="355.71"/>
    <n v="0"/>
    <n v="320.19"/>
    <n v="245.48000000000002"/>
    <n v="0.35000000000000003"/>
    <n v="0"/>
    <n v="0.15"/>
    <n v="0.1"/>
    <n v="0.19999775100220962"/>
    <n v="0"/>
    <n v="266.78950000000009"/>
  </r>
  <r>
    <x v="11"/>
    <n v="1578.46"/>
    <n v="315.69"/>
    <n v="0"/>
    <n v="284.10000000000002"/>
    <n v="217.84"/>
    <n v="0.2"/>
    <n v="0"/>
    <n v="0.15"/>
    <n v="0.1"/>
    <n v="0.19999873294223483"/>
    <n v="0"/>
    <n v="2.0000000000272352E-3"/>
  </r>
  <r>
    <x v="6"/>
    <n v="5780.16"/>
    <n v="0"/>
    <n v="0"/>
    <n v="0"/>
    <n v="0"/>
    <n v="0.2"/>
    <n v="0"/>
    <n v="0.15"/>
    <n v="0.1"/>
    <n v="0"/>
    <n v="0"/>
    <n v="1156.0319999999999"/>
  </r>
  <r>
    <x v="1"/>
    <n v="110538.1"/>
    <n v="5526.9000000000005"/>
    <n v="0"/>
    <n v="17409.740000000002"/>
    <n v="13347.48"/>
    <n v="0.05"/>
    <n v="0"/>
    <n v="0.15"/>
    <n v="0.1"/>
    <n v="4.9999954766727493E-2"/>
    <n v="0"/>
    <n v="4.9999999999877053E-3"/>
  </r>
  <r>
    <x v="1"/>
    <n v="896447.67"/>
    <n v="0"/>
    <n v="0"/>
    <n v="134467.15"/>
    <n v="0"/>
    <n v="0"/>
    <n v="0"/>
    <n v="0.15"/>
    <n v="0"/>
    <n v="0"/>
    <n v="0"/>
    <n v="0"/>
  </r>
  <r>
    <x v="7"/>
    <n v="35664.46"/>
    <n v="0"/>
    <n v="0"/>
    <n v="5349.67"/>
    <n v="0"/>
    <n v="0"/>
    <n v="0"/>
    <n v="0.15"/>
    <n v="0"/>
    <n v="0"/>
    <n v="0"/>
    <n v="0"/>
  </r>
  <r>
    <x v="14"/>
    <n v="706218.52"/>
    <n v="247176.45"/>
    <n v="0"/>
    <n v="143009.28"/>
    <n v="109640.44"/>
    <n v="0.35000000000000003"/>
    <n v="0"/>
    <n v="0.15"/>
    <n v="0.1"/>
    <n v="0.3499999546882458"/>
    <n v="0"/>
    <n v="3.2000000016288055E-2"/>
  </r>
  <r>
    <x v="12"/>
    <n v="7205.37"/>
    <n v="360.27"/>
    <n v="0"/>
    <n v="0"/>
    <n v="0"/>
    <n v="0.05"/>
    <n v="0"/>
    <n v="0.15"/>
    <n v="0"/>
    <n v="5.000020817806719E-2"/>
    <n v="0"/>
    <n v="-1.4999999999710607E-3"/>
  </r>
  <r>
    <x v="1"/>
    <n v="2420428.34"/>
    <n v="0"/>
    <n v="0"/>
    <n v="0"/>
    <n v="0"/>
    <n v="0.05"/>
    <n v="0"/>
    <n v="0.15"/>
    <n v="0.1"/>
    <n v="0"/>
    <n v="0"/>
    <n v="121021.417"/>
  </r>
  <r>
    <x v="0"/>
    <n v="31502.14"/>
    <n v="9450.64"/>
    <n v="0"/>
    <n v="6143"/>
    <n v="4709.58"/>
    <n v="0.3"/>
    <n v="0"/>
    <n v="0.15"/>
    <n v="0.1"/>
    <n v="0.29999993651224965"/>
    <n v="0"/>
    <n v="1.9999999993291439E-3"/>
  </r>
  <r>
    <x v="1"/>
    <n v="25497854.550000001"/>
    <n v="0"/>
    <n v="0"/>
    <n v="0"/>
    <n v="0"/>
    <n v="0.05"/>
    <n v="0"/>
    <n v="0.15"/>
    <n v="0.1"/>
    <n v="0"/>
    <n v="0"/>
    <n v="1274892.7275"/>
  </r>
  <r>
    <x v="0"/>
    <n v="306673.41000000003"/>
    <n v="92002.02"/>
    <n v="0"/>
    <n v="59801.270000000004"/>
    <n v="45847.66"/>
    <n v="0.3"/>
    <n v="0"/>
    <n v="0.15"/>
    <n v="0.1"/>
    <n v="0.29999999021760637"/>
    <n v="0"/>
    <n v="3.0000000086025198E-3"/>
  </r>
  <r>
    <x v="3"/>
    <n v="614690.78"/>
    <n v="0"/>
    <n v="0"/>
    <n v="0"/>
    <n v="0"/>
    <n v="0"/>
    <n v="0"/>
    <n v="0.15"/>
    <n v="0"/>
    <n v="0"/>
    <n v="0"/>
    <n v="0"/>
  </r>
  <r>
    <x v="10"/>
    <n v="85652.900000000009"/>
    <n v="0"/>
    <n v="0"/>
    <n v="0"/>
    <n v="0"/>
    <n v="0.3"/>
    <n v="0"/>
    <n v="0.15"/>
    <n v="0.1"/>
    <n v="0"/>
    <n v="0"/>
    <n v="25695.870000000003"/>
  </r>
  <r>
    <x v="6"/>
    <n v="5469.53"/>
    <n v="0"/>
    <n v="0"/>
    <n v="0"/>
    <n v="0"/>
    <n v="0.2"/>
    <n v="0"/>
    <n v="0.15"/>
    <n v="0.1"/>
    <n v="0"/>
    <n v="0"/>
    <n v="1093.9059999999999"/>
  </r>
  <r>
    <x v="1"/>
    <n v="471.66"/>
    <n v="23.580000000000002"/>
    <n v="0"/>
    <n v="74.31"/>
    <n v="56.94"/>
    <n v="0.05"/>
    <n v="0"/>
    <n v="0.15"/>
    <n v="0.1"/>
    <n v="4.9993639486070475E-2"/>
    <n v="0"/>
    <n v="3.0000000000010825E-3"/>
  </r>
  <r>
    <x v="7"/>
    <n v="372921.27"/>
    <n v="0"/>
    <n v="0"/>
    <n v="55938.19"/>
    <n v="0"/>
    <n v="0.2"/>
    <n v="0"/>
    <n v="0.15"/>
    <n v="0.1"/>
    <n v="0"/>
    <n v="0"/>
    <n v="74584.254000000001"/>
  </r>
  <r>
    <x v="6"/>
    <n v="2312"/>
    <n v="0"/>
    <n v="0"/>
    <n v="0"/>
    <n v="0"/>
    <n v="0.1"/>
    <n v="0"/>
    <n v="0.15"/>
    <n v="0.1"/>
    <n v="0"/>
    <n v="0"/>
    <n v="231.20000000000002"/>
  </r>
  <r>
    <x v="11"/>
    <n v="11197.15"/>
    <n v="0"/>
    <n v="0"/>
    <n v="0"/>
    <n v="0"/>
    <n v="0.05"/>
    <n v="0"/>
    <n v="0.15"/>
    <n v="0.1"/>
    <n v="0"/>
    <n v="0"/>
    <n v="559.85749999999996"/>
  </r>
  <r>
    <x v="10"/>
    <n v="0.99"/>
    <n v="0"/>
    <n v="0"/>
    <n v="0"/>
    <n v="0"/>
    <n v="0.35000000000000003"/>
    <n v="5"/>
    <n v="0.15"/>
    <n v="0.1"/>
    <n v="0"/>
    <n v="0"/>
    <n v="0.34650000000000003"/>
  </r>
  <r>
    <x v="11"/>
    <n v="4129855.12"/>
    <n v="206492.81"/>
    <n v="0"/>
    <n v="650452.22"/>
    <n v="498679.98"/>
    <n v="0.05"/>
    <n v="0"/>
    <n v="0.15"/>
    <n v="0.1"/>
    <n v="5.0000013075519219E-2"/>
    <n v="0"/>
    <n v="-5.3999999980761208E-2"/>
  </r>
  <r>
    <x v="6"/>
    <n v="4767.76"/>
    <n v="1430.33"/>
    <n v="0"/>
    <n v="929.71"/>
    <n v="712.77"/>
    <n v="0.3"/>
    <n v="0"/>
    <n v="0.15"/>
    <n v="0.1"/>
    <n v="0.3000004194842022"/>
    <n v="0"/>
    <n v="-1.9999999999173526E-3"/>
  </r>
  <r>
    <x v="2"/>
    <n v="297349.99"/>
    <n v="14867.5"/>
    <n v="0"/>
    <n v="0"/>
    <n v="31221.73"/>
    <n v="0.05"/>
    <n v="0"/>
    <n v="0"/>
    <n v="0.1"/>
    <n v="5.0000001681520155E-2"/>
    <n v="0"/>
    <n v="-5.0000000046696068E-4"/>
  </r>
  <r>
    <x v="7"/>
    <n v="7727782.6299999999"/>
    <n v="2704723.63"/>
    <n v="0"/>
    <n v="1564876.17"/>
    <n v="1199738.71"/>
    <n v="0.35000000000000003"/>
    <n v="0"/>
    <n v="0.15"/>
    <n v="0.1"/>
    <n v="0.3499999624083629"/>
    <n v="0"/>
    <n v="0.29050000049638453"/>
  </r>
  <r>
    <x v="4"/>
    <n v="10440.36"/>
    <n v="522.02"/>
    <n v="0"/>
    <n v="1644.3400000000001"/>
    <n v="0"/>
    <n v="0.05"/>
    <n v="0"/>
    <n v="0.15"/>
    <n v="0"/>
    <n v="5.0000191564275556E-2"/>
    <n v="0"/>
    <n v="-1.9999999999171791E-3"/>
  </r>
  <r>
    <x v="10"/>
    <n v="1352631.02"/>
    <n v="0"/>
    <n v="0"/>
    <n v="0"/>
    <n v="0"/>
    <n v="0.1"/>
    <n v="0"/>
    <n v="0.15"/>
    <n v="0"/>
    <n v="0"/>
    <n v="0"/>
    <n v="135263.10200000001"/>
  </r>
  <r>
    <x v="6"/>
    <n v="68882.14"/>
    <n v="0"/>
    <n v="0"/>
    <n v="0"/>
    <n v="0"/>
    <n v="0.2"/>
    <n v="0"/>
    <n v="0.15"/>
    <n v="0.1"/>
    <n v="0"/>
    <n v="0"/>
    <n v="13776.428"/>
  </r>
  <r>
    <x v="11"/>
    <n v="1914859.36"/>
    <n v="382971.87"/>
    <n v="0"/>
    <n v="344674.60000000003"/>
    <n v="264250.53999999998"/>
    <n v="0.3"/>
    <n v="0"/>
    <n v="0.15"/>
    <n v="0.1"/>
    <n v="0.19999999895553686"/>
    <n v="0"/>
    <n v="191485.93800000002"/>
  </r>
  <r>
    <x v="0"/>
    <n v="3031.06"/>
    <n v="151.55000000000001"/>
    <n v="0"/>
    <n v="477.39"/>
    <n v="365.98"/>
    <n v="0.05"/>
    <n v="0"/>
    <n v="0.15"/>
    <n v="0.1"/>
    <n v="4.9999010247240246E-2"/>
    <n v="0"/>
    <n v="2.9999999999895267E-3"/>
  </r>
  <r>
    <x v="4"/>
    <n v="14179.02"/>
    <n v="0"/>
    <n v="0"/>
    <n v="0"/>
    <n v="0"/>
    <n v="0.35000000000000003"/>
    <n v="0"/>
    <n v="0.15"/>
    <n v="0.1"/>
    <n v="0"/>
    <n v="0"/>
    <n v="4962.6570000000011"/>
  </r>
  <r>
    <x v="10"/>
    <n v="0.64"/>
    <n v="0"/>
    <n v="0"/>
    <n v="0"/>
    <n v="0"/>
    <n v="0.35000000000000003"/>
    <n v="5"/>
    <n v="0.15"/>
    <n v="0.1"/>
    <n v="0"/>
    <n v="0"/>
    <n v="0.22400000000000003"/>
  </r>
  <r>
    <x v="1"/>
    <n v="19895310.650000002"/>
    <n v="0"/>
    <n v="0"/>
    <n v="0"/>
    <n v="0"/>
    <n v="0.05"/>
    <n v="0"/>
    <n v="0.15"/>
    <n v="0.1"/>
    <n v="0"/>
    <n v="0"/>
    <n v="994765.5325000002"/>
  </r>
  <r>
    <x v="14"/>
    <n v="2335.94"/>
    <n v="817.58"/>
    <n v="0"/>
    <n v="473.05"/>
    <n v="362.65000000000003"/>
    <n v="0.35000000000000003"/>
    <n v="0"/>
    <n v="0.15"/>
    <n v="0.1"/>
    <n v="0.35000042809318732"/>
    <n v="0"/>
    <n v="-9.9999999991348676E-4"/>
  </r>
  <r>
    <x v="7"/>
    <n v="535823.35999999999"/>
    <n v="160747.01"/>
    <n v="0"/>
    <n v="104485.65000000001"/>
    <n v="80105.570000000007"/>
    <n v="0.35000000000000003"/>
    <n v="0"/>
    <n v="0.15"/>
    <n v="0.1"/>
    <n v="0.30000000373257341"/>
    <n v="0"/>
    <n v="26791.165999999994"/>
  </r>
  <r>
    <x v="8"/>
    <n v="1352763.73"/>
    <n v="0"/>
    <n v="0"/>
    <n v="0"/>
    <n v="0"/>
    <n v="0.3"/>
    <n v="0"/>
    <n v="0.15"/>
    <n v="0.1"/>
    <n v="0"/>
    <n v="0"/>
    <n v="405829.11900000001"/>
  </r>
  <r>
    <x v="11"/>
    <n v="170719.37"/>
    <n v="51215.81"/>
    <n v="0"/>
    <n v="33290.25"/>
    <n v="25522.560000000001"/>
    <n v="0.3"/>
    <n v="0"/>
    <n v="0.15"/>
    <n v="0.1"/>
    <n v="0.29999999414243383"/>
    <n v="0"/>
    <n v="1.0000000036028672E-3"/>
  </r>
  <r>
    <x v="11"/>
    <n v="5523768.25"/>
    <n v="276188.37"/>
    <n v="0"/>
    <n v="869993.42"/>
    <n v="666995.06000000006"/>
    <n v="0.05"/>
    <n v="0"/>
    <n v="0.15"/>
    <n v="0.1"/>
    <n v="4.9999992305976994E-2"/>
    <n v="0"/>
    <n v="4.25000000118071E-2"/>
  </r>
  <r>
    <x v="6"/>
    <n v="688220.85"/>
    <n v="137644.17000000001"/>
    <n v="0"/>
    <n v="123879.7"/>
    <n v="94974.45"/>
    <n v="0.2"/>
    <n v="0"/>
    <n v="0.15"/>
    <n v="0.1"/>
    <n v="0.20000000000000004"/>
    <n v="0"/>
    <n v="-1.9101965842427403E-11"/>
  </r>
  <r>
    <x v="14"/>
    <n v="18003.46"/>
    <n v="0"/>
    <n v="0"/>
    <n v="0"/>
    <n v="0"/>
    <n v="0.35000000000000003"/>
    <n v="0"/>
    <n v="0.15"/>
    <n v="0.1"/>
    <n v="0"/>
    <n v="0"/>
    <n v="6301.2110000000002"/>
  </r>
  <r>
    <x v="10"/>
    <n v="1.4000000000000001"/>
    <n v="0"/>
    <n v="0"/>
    <n v="0"/>
    <n v="0"/>
    <n v="0.35000000000000003"/>
    <n v="4.6000000000000005"/>
    <n v="0.15"/>
    <n v="0.1"/>
    <n v="0"/>
    <n v="0"/>
    <n v="0.4900000000000001"/>
  </r>
  <r>
    <x v="5"/>
    <n v="12435.86"/>
    <n v="4352.55"/>
    <n v="0"/>
    <n v="2518.27"/>
    <n v="1930.72"/>
    <n v="0.35000000000000003"/>
    <n v="0"/>
    <n v="0.15"/>
    <n v="0.1"/>
    <n v="0.3499999195873868"/>
    <n v="0"/>
    <n v="1.0000000004217525E-3"/>
  </r>
  <r>
    <x v="1"/>
    <n v="23575.09"/>
    <n v="0"/>
    <n v="0"/>
    <n v="0"/>
    <n v="0"/>
    <n v="0.1"/>
    <n v="0"/>
    <n v="0.15"/>
    <n v="0.1"/>
    <n v="0"/>
    <n v="0"/>
    <n v="2357.509"/>
  </r>
  <r>
    <x v="18"/>
    <n v="112116.51000000001"/>
    <n v="39240.78"/>
    <n v="0"/>
    <n v="22703.52"/>
    <n v="17406.14"/>
    <n v="0.35000000000000003"/>
    <n v="0"/>
    <n v="0.15"/>
    <n v="0.1"/>
    <n v="0.35000001337893943"/>
    <n v="0"/>
    <n v="-1.4999999931178099E-3"/>
  </r>
  <r>
    <x v="1"/>
    <n v="2155784.59"/>
    <n v="215578.46"/>
    <n v="0"/>
    <n v="355704.44"/>
    <n v="272706.75"/>
    <n v="0.1"/>
    <n v="0"/>
    <n v="0.15"/>
    <n v="0.1"/>
    <n v="0.10000000046386824"/>
    <n v="0"/>
    <n v="-9.9999999385898416E-4"/>
  </r>
  <r>
    <x v="1"/>
    <n v="173922.71"/>
    <n v="17392.27"/>
    <n v="0"/>
    <n v="28697.27"/>
    <n v="22001.25"/>
    <n v="0.1"/>
    <n v="0"/>
    <n v="0.15"/>
    <n v="0.1"/>
    <n v="9.9999994250319593E-2"/>
    <n v="0"/>
    <n v="9.9999999894755478E-4"/>
  </r>
  <r>
    <x v="10"/>
    <n v="1015296.63"/>
    <n v="304588.99"/>
    <n v="0"/>
    <n v="197982.81"/>
    <n v="151786.80000000002"/>
    <n v="0.3"/>
    <n v="0"/>
    <n v="0.15"/>
    <n v="0.1"/>
    <n v="0.30000000098493385"/>
    <n v="0"/>
    <n v="-1.000000025476196E-3"/>
  </r>
  <r>
    <x v="2"/>
    <n v="47998.840000000004"/>
    <n v="9599.77"/>
    <n v="0"/>
    <n v="8639.7900000000009"/>
    <n v="6623.8600000000006"/>
    <n v="0.2"/>
    <n v="0"/>
    <n v="0.15"/>
    <n v="0.1"/>
    <n v="0.20000004166767363"/>
    <n v="0"/>
    <n v="-1.9999999991154927E-3"/>
  </r>
  <r>
    <x v="5"/>
    <n v="675.54"/>
    <n v="0"/>
    <n v="0"/>
    <n v="0"/>
    <n v="0"/>
    <n v="0.2"/>
    <n v="0"/>
    <n v="0.15"/>
    <n v="0.1"/>
    <n v="0"/>
    <n v="0"/>
    <n v="135.108"/>
  </r>
  <r>
    <x v="6"/>
    <n v="43506.11"/>
    <n v="8701.2199999999993"/>
    <n v="0"/>
    <n v="7831.06"/>
    <n v="6003.87"/>
    <n v="0.2"/>
    <n v="0"/>
    <n v="0.15"/>
    <n v="0.1"/>
    <n v="0.19999995402944551"/>
    <n v="0"/>
    <n v="2.0000000009228599E-3"/>
  </r>
  <r>
    <x v="1"/>
    <n v="2345.36"/>
    <n v="234.54"/>
    <n v="0"/>
    <n v="387.01"/>
    <n v="296.74"/>
    <n v="0.1"/>
    <n v="0"/>
    <n v="0.15"/>
    <n v="0.1"/>
    <n v="0.10000170549510522"/>
    <n v="0"/>
    <n v="-3.999999999958731E-3"/>
  </r>
  <r>
    <x v="6"/>
    <n v="361768.18"/>
    <n v="108530.45"/>
    <n v="0"/>
    <n v="70544.84"/>
    <n v="54084.33"/>
    <n v="0.3"/>
    <n v="0"/>
    <n v="0.15"/>
    <n v="0.1"/>
    <n v="0.29999998894319563"/>
    <n v="0"/>
    <n v="3.9999999902863518E-3"/>
  </r>
  <r>
    <x v="11"/>
    <n v="729.35"/>
    <n v="145.87"/>
    <n v="0"/>
    <n v="131.19999999999999"/>
    <n v="100.64"/>
    <n v="0.2"/>
    <n v="0"/>
    <n v="0.15"/>
    <n v="0.1"/>
    <n v="0.2"/>
    <n v="0"/>
    <n v="0"/>
  </r>
  <r>
    <x v="2"/>
    <n v="34591.590000000004"/>
    <n v="12107.06"/>
    <n v="0"/>
    <n v="7004.84"/>
    <n v="5370.39"/>
    <n v="0.35000000000000003"/>
    <n v="0"/>
    <n v="0.15"/>
    <n v="0.1"/>
    <n v="0.35000010118066266"/>
    <n v="0"/>
    <n v="-3.4999999974903453E-3"/>
  </r>
  <r>
    <x v="4"/>
    <n v="10312360.689999999"/>
    <n v="515617.98000000004"/>
    <n v="0"/>
    <n v="1624197.05"/>
    <n v="0"/>
    <n v="0.05"/>
    <n v="0"/>
    <n v="0.15"/>
    <n v="0"/>
    <n v="4.9999994715080126E-2"/>
    <n v="0"/>
    <n v="5.4499999986534785E-2"/>
  </r>
  <r>
    <x v="1"/>
    <n v="13282.83"/>
    <n v="2656.57"/>
    <n v="0"/>
    <n v="2390.98"/>
    <n v="1833.06"/>
    <n v="0.2"/>
    <n v="0"/>
    <n v="0.15"/>
    <n v="0.1"/>
    <n v="0.20000030114064549"/>
    <n v="0"/>
    <n v="-3.9999999999425963E-3"/>
  </r>
  <r>
    <x v="4"/>
    <n v="2095363.93"/>
    <n v="628609.18000000005"/>
    <n v="0"/>
    <n v="408595.93"/>
    <n v="313256.88"/>
    <n v="0.3"/>
    <n v="0"/>
    <n v="0.15"/>
    <n v="0.1"/>
    <n v="0.30000000047724412"/>
    <n v="0"/>
    <n v="-1.00000014230469E-3"/>
  </r>
  <r>
    <x v="1"/>
    <n v="7561698.21"/>
    <n v="378084.91000000003"/>
    <n v="0"/>
    <n v="1190967.45"/>
    <n v="913075.06"/>
    <n v="0.05"/>
    <n v="0"/>
    <n v="0.15"/>
    <n v="0.1"/>
    <n v="4.9999999933877291E-2"/>
    <n v="0"/>
    <n v="4.9999998898484128E-4"/>
  </r>
  <r>
    <x v="9"/>
    <n v="779.9"/>
    <n v="0"/>
    <n v="0"/>
    <n v="0"/>
    <n v="0"/>
    <n v="0.05"/>
    <n v="0"/>
    <n v="0"/>
    <n v="0.1"/>
    <n v="0"/>
    <n v="0"/>
    <n v="38.995000000000005"/>
  </r>
  <r>
    <x v="11"/>
    <n v="4155.75"/>
    <n v="1246.72"/>
    <n v="0"/>
    <n v="810.34"/>
    <n v="621.24"/>
    <n v="0.3"/>
    <n v="0"/>
    <n v="0.15"/>
    <n v="0.1"/>
    <n v="0.29999879684774111"/>
    <n v="0"/>
    <n v="4.9999999998295436E-3"/>
  </r>
  <r>
    <x v="8"/>
    <n v="104129.36"/>
    <n v="36445.279999999999"/>
    <n v="11245.95"/>
    <n v="22773.07"/>
    <n v="17459.32"/>
    <n v="0.35000000000000003"/>
    <n v="0.08"/>
    <n v="0.15"/>
    <n v="0.1"/>
    <n v="0.35000003841375765"/>
    <n v="7.9999849190437192E-2"/>
    <n v="-3.9999999960886705E-3"/>
  </r>
  <r>
    <x v="6"/>
    <n v="1278.79"/>
    <n v="383.64"/>
    <n v="0"/>
    <n v="249.38"/>
    <n v="191.16"/>
    <n v="0.3"/>
    <n v="0"/>
    <n v="0.15"/>
    <n v="0.1"/>
    <n v="0.30000234596767256"/>
    <n v="0"/>
    <n v="-3.0000000000030978E-3"/>
  </r>
  <r>
    <x v="2"/>
    <n v="358621.52"/>
    <n v="125517.53"/>
    <n v="0"/>
    <n v="72620.850000000006"/>
    <n v="55675.97"/>
    <n v="0.35000000000000003"/>
    <n v="0"/>
    <n v="0.15"/>
    <n v="0.1"/>
    <n v="0.34999999442308982"/>
    <n v="0"/>
    <n v="2.0000000169205869E-3"/>
  </r>
  <r>
    <x v="4"/>
    <n v="7529754.8200000003"/>
    <n v="376487.67"/>
    <n v="0"/>
    <n v="1185936.48"/>
    <n v="0"/>
    <n v="0.05"/>
    <n v="0"/>
    <n v="0.15"/>
    <n v="0"/>
    <n v="4.9999990570742114E-2"/>
    <n v="0"/>
    <n v="7.10000000340716E-2"/>
  </r>
  <r>
    <x v="1"/>
    <n v="190155.62"/>
    <n v="0"/>
    <n v="0"/>
    <n v="0"/>
    <n v="0"/>
    <n v="0.05"/>
    <n v="0"/>
    <n v="0.15"/>
    <n v="0.1"/>
    <n v="0"/>
    <n v="0"/>
    <n v="9507.7810000000009"/>
  </r>
  <r>
    <x v="0"/>
    <n v="38540.370000000003"/>
    <n v="11562.11"/>
    <n v="0"/>
    <n v="7515.33"/>
    <n v="5761.82"/>
    <n v="0.3"/>
    <n v="0"/>
    <n v="0.15"/>
    <n v="0.1"/>
    <n v="0.29999997405318113"/>
    <n v="0"/>
    <n v="9.9999999919297717E-4"/>
  </r>
  <r>
    <x v="4"/>
    <n v="35004.379999999997"/>
    <n v="10501.32"/>
    <n v="0"/>
    <n v="6825.83"/>
    <n v="5233.17"/>
    <n v="0.3"/>
    <n v="0"/>
    <n v="0.15"/>
    <n v="0.1"/>
    <n v="0.30000017140712104"/>
    <n v="0"/>
    <n v="-6.0000000000223581E-3"/>
  </r>
  <r>
    <x v="7"/>
    <n v="534480.62"/>
    <n v="26724.03"/>
    <n v="0"/>
    <n v="84180.650000000009"/>
    <n v="0"/>
    <n v="0.05"/>
    <n v="0"/>
    <n v="0.15"/>
    <n v="0"/>
    <n v="4.9999998129024767E-2"/>
    <n v="0"/>
    <n v="1.0000000040625272E-3"/>
  </r>
  <r>
    <x v="15"/>
    <n v="44604141.840000004"/>
    <n v="0"/>
    <n v="0"/>
    <n v="0"/>
    <n v="0"/>
    <n v="0.3"/>
    <n v="0"/>
    <n v="0.15"/>
    <n v="0.1"/>
    <n v="0"/>
    <n v="0"/>
    <n v="13381242.552000001"/>
  </r>
  <r>
    <x v="11"/>
    <n v="10055.52"/>
    <n v="0"/>
    <n v="0"/>
    <n v="0"/>
    <n v="0"/>
    <n v="0.2"/>
    <n v="0"/>
    <n v="0.15"/>
    <n v="0"/>
    <n v="0"/>
    <n v="0"/>
    <n v="2011.1040000000003"/>
  </r>
  <r>
    <x v="10"/>
    <n v="589933.04"/>
    <n v="206476.57"/>
    <n v="0"/>
    <n v="119461.49"/>
    <n v="0"/>
    <n v="0.35000000000000003"/>
    <n v="4"/>
    <n v="0.15"/>
    <n v="0"/>
    <n v="0.3500000101706458"/>
    <n v="0"/>
    <n v="-5.9999999778737401E-3"/>
  </r>
  <r>
    <x v="2"/>
    <n v="5357.02"/>
    <n v="0"/>
    <n v="0"/>
    <n v="0"/>
    <n v="0"/>
    <n v="0.35000000000000003"/>
    <n v="0"/>
    <n v="0.15"/>
    <n v="0.1"/>
    <n v="0"/>
    <n v="0"/>
    <n v="1874.9570000000003"/>
  </r>
  <r>
    <x v="1"/>
    <n v="23098.260000000002"/>
    <n v="0"/>
    <n v="0"/>
    <n v="0"/>
    <n v="0"/>
    <n v="0.1"/>
    <n v="0"/>
    <n v="0.15"/>
    <n v="0.1"/>
    <n v="0"/>
    <n v="0"/>
    <n v="2309.8260000000005"/>
  </r>
  <r>
    <x v="11"/>
    <n v="165038.83000000002"/>
    <n v="33007.770000000004"/>
    <n v="0"/>
    <n v="29707.010000000002"/>
    <n v="22775.39"/>
    <n v="0.2"/>
    <n v="0"/>
    <n v="0.15"/>
    <n v="0.1"/>
    <n v="0.20000002423672053"/>
    <n v="0"/>
    <n v="-3.9999999975641664E-3"/>
  </r>
  <r>
    <x v="1"/>
    <n v="92210.72"/>
    <n v="4610.54"/>
    <n v="0"/>
    <n v="14523.18"/>
    <n v="11134.460000000001"/>
    <n v="0.05"/>
    <n v="0"/>
    <n v="0.15"/>
    <n v="0.1"/>
    <n v="5.0000043378904319E-2"/>
    <n v="0"/>
    <n v="-3.999999999773538E-3"/>
  </r>
  <r>
    <x v="6"/>
    <n v="2048.27"/>
    <n v="0"/>
    <n v="0"/>
    <n v="0"/>
    <n v="0"/>
    <n v="0.1"/>
    <n v="0"/>
    <n v="0.15"/>
    <n v="0.1"/>
    <n v="0"/>
    <n v="0"/>
    <n v="204.827"/>
  </r>
  <r>
    <x v="11"/>
    <n v="1162.42"/>
    <n v="0"/>
    <n v="0"/>
    <n v="0"/>
    <n v="0"/>
    <n v="0.3"/>
    <n v="0"/>
    <n v="0.15"/>
    <n v="0.1"/>
    <n v="0"/>
    <n v="0"/>
    <n v="348.726"/>
  </r>
  <r>
    <x v="1"/>
    <n v="71473.02"/>
    <n v="7147.3"/>
    <n v="0"/>
    <n v="11793.07"/>
    <n v="9041.31"/>
    <n v="0.1"/>
    <n v="0"/>
    <n v="0.15"/>
    <n v="0.1"/>
    <n v="9.9999972017413008E-2"/>
    <n v="0"/>
    <n v="2.0000000001271761E-3"/>
  </r>
  <r>
    <x v="6"/>
    <n v="187454.59"/>
    <n v="37490.92"/>
    <n v="0"/>
    <n v="33741.83"/>
    <n v="25868.760000000002"/>
    <n v="0.2"/>
    <n v="0"/>
    <n v="0.15"/>
    <n v="0.1"/>
    <n v="0.20000001066925061"/>
    <n v="0"/>
    <n v="-1.9999999957279681E-3"/>
  </r>
  <r>
    <x v="2"/>
    <n v="4094.2000000000003"/>
    <n v="204.71"/>
    <n v="0"/>
    <n v="0"/>
    <n v="429.88"/>
    <n v="0.05"/>
    <n v="0"/>
    <n v="0"/>
    <n v="0.1"/>
    <n v="4.9999999999999996E-2"/>
    <n v="0"/>
    <n v="2.8409219421376976E-14"/>
  </r>
  <r>
    <x v="10"/>
    <n v="437585.21"/>
    <n v="0"/>
    <n v="0"/>
    <n v="0"/>
    <n v="0"/>
    <n v="0.35000000000000003"/>
    <n v="4"/>
    <n v="0.15"/>
    <n v="0"/>
    <n v="0"/>
    <n v="0"/>
    <n v="153154.82350000003"/>
  </r>
  <r>
    <x v="6"/>
    <n v="638.71"/>
    <n v="0"/>
    <n v="0"/>
    <n v="0"/>
    <n v="0"/>
    <n v="0.2"/>
    <n v="0"/>
    <n v="0.15"/>
    <n v="0.1"/>
    <n v="0"/>
    <n v="0"/>
    <n v="127.74200000000002"/>
  </r>
  <r>
    <x v="0"/>
    <n v="69271.649999999994"/>
    <n v="20781.5"/>
    <n v="0"/>
    <n v="13507.94"/>
    <n v="10356.08"/>
    <n v="0.3"/>
    <n v="0"/>
    <n v="0.15"/>
    <n v="0.1"/>
    <n v="0.30000007217960017"/>
    <n v="0"/>
    <n v="-5.00000000120267E-3"/>
  </r>
  <r>
    <x v="6"/>
    <n v="52149.94"/>
    <n v="10429.99"/>
    <n v="0"/>
    <n v="9386.9699999999993"/>
    <n v="7196.66"/>
    <n v="0.2"/>
    <n v="0"/>
    <n v="0.15"/>
    <n v="0.1"/>
    <n v="0.20000003835095495"/>
    <n v="0"/>
    <n v="-1.9999999990395409E-3"/>
  </r>
  <r>
    <x v="6"/>
    <n v="94257.17"/>
    <n v="18851.43"/>
    <n v="0"/>
    <n v="16966.29"/>
    <n v="13007.5"/>
    <n v="0.2"/>
    <n v="0"/>
    <n v="0.15"/>
    <n v="0.1"/>
    <n v="0.19999995756291009"/>
    <n v="0"/>
    <n v="3.9999999994095817E-3"/>
  </r>
  <r>
    <x v="8"/>
    <n v="3918214.25"/>
    <n v="1175464.28"/>
    <n v="407494.29000000004"/>
    <n v="825175.95000000007"/>
    <n v="632634.82999999996"/>
    <n v="0.3"/>
    <n v="0.08"/>
    <n v="0.15"/>
    <n v="0.1"/>
    <n v="0.30000000127609155"/>
    <n v="8.0000001492045475E-2"/>
    <n v="-5.0000001572244324E-3"/>
  </r>
  <r>
    <x v="6"/>
    <n v="764.75"/>
    <n v="152.95000000000002"/>
    <n v="0"/>
    <n v="137.6"/>
    <n v="105.49000000000001"/>
    <n v="0.2"/>
    <n v="0"/>
    <n v="0.15"/>
    <n v="0.1"/>
    <n v="0.2"/>
    <n v="0"/>
    <n v="0"/>
  </r>
  <r>
    <x v="7"/>
    <n v="119239.86"/>
    <n v="41733.950000000004"/>
    <n v="160973.99"/>
    <n v="48292.200000000004"/>
    <n v="37024.020000000004"/>
    <n v="0.35000000000000003"/>
    <n v="1"/>
    <n v="0.15"/>
    <n v="0.1"/>
    <n v="0.34999999161354267"/>
    <n v="1.0000011181943198"/>
    <n v="1.0000000017286238E-3"/>
  </r>
  <r>
    <x v="7"/>
    <n v="167934.75"/>
    <n v="16793.47"/>
    <n v="0"/>
    <n v="27709.18"/>
    <n v="0"/>
    <n v="0.1"/>
    <n v="0"/>
    <n v="0.15"/>
    <n v="0"/>
    <n v="9.999997022653144E-2"/>
    <n v="0"/>
    <n v="5.0000000001945329E-3"/>
  </r>
  <r>
    <x v="1"/>
    <n v="67454.66"/>
    <n v="13490.93"/>
    <n v="0"/>
    <n v="12141.76"/>
    <n v="9308.76"/>
    <n v="0.2"/>
    <n v="0"/>
    <n v="0.15"/>
    <n v="0.1"/>
    <n v="0.19999997035045466"/>
    <n v="0"/>
    <n v="2.0000000005146916E-3"/>
  </r>
  <r>
    <x v="0"/>
    <n v="39071056.700000003"/>
    <n v="0"/>
    <n v="0"/>
    <n v="0"/>
    <n v="0"/>
    <n v="0"/>
    <n v="0"/>
    <n v="0.15"/>
    <n v="0"/>
    <n v="0"/>
    <n v="0"/>
    <n v="0"/>
  </r>
  <r>
    <x v="11"/>
    <n v="736812.12"/>
    <n v="147362.42000000001"/>
    <n v="0"/>
    <n v="132626.16"/>
    <n v="101680.05"/>
    <n v="0.2"/>
    <n v="0"/>
    <n v="0.15"/>
    <n v="0.1"/>
    <n v="0.19999999457120768"/>
    <n v="0"/>
    <n v="3.9999999874314697E-3"/>
  </r>
  <r>
    <x v="1"/>
    <n v="459.92"/>
    <n v="0"/>
    <n v="0"/>
    <n v="0"/>
    <n v="0"/>
    <n v="0.05"/>
    <n v="0"/>
    <n v="0.15"/>
    <n v="0.1"/>
    <n v="0"/>
    <n v="0"/>
    <n v="22.996000000000002"/>
  </r>
  <r>
    <x v="5"/>
    <n v="2516.9900000000002"/>
    <n v="251.70000000000002"/>
    <n v="0"/>
    <n v="415.33"/>
    <n v="318.37"/>
    <n v="0.1"/>
    <n v="0"/>
    <n v="0.15"/>
    <n v="0.1"/>
    <n v="0.10000039729994954"/>
    <n v="0"/>
    <n v="-9.9999999998421144E-4"/>
  </r>
  <r>
    <x v="1"/>
    <n v="6539.8600000000006"/>
    <n v="0"/>
    <n v="0"/>
    <n v="0"/>
    <n v="0"/>
    <n v="0.2"/>
    <n v="0"/>
    <n v="0.15"/>
    <n v="0.1"/>
    <n v="0"/>
    <n v="0"/>
    <n v="1307.9720000000002"/>
  </r>
  <r>
    <x v="9"/>
    <n v="379.89"/>
    <n v="113.97"/>
    <n v="0"/>
    <n v="0"/>
    <n v="49.370000000000005"/>
    <n v="0.3"/>
    <n v="0"/>
    <n v="0"/>
    <n v="0.1"/>
    <n v="0.30000789702282238"/>
    <n v="0"/>
    <n v="-2.9999999999975762E-3"/>
  </r>
  <r>
    <x v="0"/>
    <n v="306596"/>
    <n v="91978.8"/>
    <n v="0"/>
    <n v="59786.28"/>
    <n v="45836.12"/>
    <n v="0.3"/>
    <n v="0"/>
    <n v="0.15"/>
    <n v="0.1"/>
    <n v="0.3"/>
    <n v="0"/>
    <n v="0"/>
  </r>
  <r>
    <x v="11"/>
    <n v="40906.629999999997"/>
    <n v="8181.33"/>
    <n v="0"/>
    <n v="7363.2300000000005"/>
    <n v="5645.17"/>
    <n v="0.2"/>
    <n v="0"/>
    <n v="0.15"/>
    <n v="0.1"/>
    <n v="0.20000009778366001"/>
    <n v="0"/>
    <n v="-3.9999999997664109E-3"/>
  </r>
  <r>
    <x v="18"/>
    <n v="47936.959999999999"/>
    <n v="16777.939999999999"/>
    <n v="0"/>
    <n v="9707.18"/>
    <n v="7442.21"/>
    <n v="0.35000000000000003"/>
    <n v="0"/>
    <n v="0.15"/>
    <n v="0.1"/>
    <n v="0.35000008344292166"/>
    <n v="0"/>
    <n v="-3.9999999963585432E-3"/>
  </r>
  <r>
    <x v="11"/>
    <n v="248918.48"/>
    <n v="87121.47"/>
    <n v="0"/>
    <n v="50406.06"/>
    <n v="38644.620000000003"/>
    <n v="0.35000000000000003"/>
    <n v="0"/>
    <n v="0.15"/>
    <n v="0.1"/>
    <n v="0.350000008034759"/>
    <n v="0"/>
    <n v="-1.999999989796164E-3"/>
  </r>
  <r>
    <x v="4"/>
    <n v="1366.6100000000001"/>
    <n v="409.98"/>
    <n v="0"/>
    <n v="266.45999999999998"/>
    <n v="204.33"/>
    <n v="0.3"/>
    <n v="0"/>
    <n v="0.15"/>
    <n v="0.1"/>
    <n v="0.29999780478702776"/>
    <n v="0"/>
    <n v="2.9999999999841239E-3"/>
  </r>
  <r>
    <x v="6"/>
    <n v="845.25"/>
    <n v="169.05"/>
    <n v="0"/>
    <n v="152.15"/>
    <n v="116.63"/>
    <n v="0.2"/>
    <n v="0"/>
    <n v="0.15"/>
    <n v="0.1"/>
    <n v="0.2"/>
    <n v="0"/>
    <n v="0"/>
  </r>
  <r>
    <x v="6"/>
    <n v="380691.41000000003"/>
    <n v="0"/>
    <n v="0"/>
    <n v="0"/>
    <n v="0"/>
    <n v="0.2"/>
    <n v="0"/>
    <n v="0.15"/>
    <n v="0.1"/>
    <n v="0"/>
    <n v="0"/>
    <n v="76138.282000000007"/>
  </r>
  <r>
    <x v="2"/>
    <n v="547157.1"/>
    <n v="164147.13"/>
    <n v="0"/>
    <n v="106695.72"/>
    <n v="81800"/>
    <n v="0.3"/>
    <n v="0"/>
    <n v="0.15"/>
    <n v="0.1"/>
    <n v="0.30000000000000004"/>
    <n v="0"/>
    <n v="-3.0373320525356461E-11"/>
  </r>
  <r>
    <x v="11"/>
    <n v="516317.79000000004"/>
    <n v="0"/>
    <n v="0"/>
    <n v="0"/>
    <n v="0"/>
    <n v="0.2"/>
    <n v="0"/>
    <n v="0.15"/>
    <n v="0.1"/>
    <n v="0"/>
    <n v="0"/>
    <n v="103263.55800000002"/>
  </r>
  <r>
    <x v="5"/>
    <n v="18507.36"/>
    <n v="0"/>
    <n v="0"/>
    <n v="0"/>
    <n v="0"/>
    <n v="0.2"/>
    <n v="0"/>
    <n v="0.15"/>
    <n v="0.1"/>
    <n v="0"/>
    <n v="0"/>
    <n v="3701.4720000000002"/>
  </r>
  <r>
    <x v="7"/>
    <n v="17523.59"/>
    <n v="1752.3600000000001"/>
    <n v="0"/>
    <n v="2891.4500000000003"/>
    <n v="0"/>
    <n v="0.1"/>
    <n v="0"/>
    <n v="0.15"/>
    <n v="0"/>
    <n v="0.10000005706593228"/>
    <n v="0"/>
    <n v="-1.0000000000897318E-3"/>
  </r>
  <r>
    <x v="6"/>
    <n v="20428.89"/>
    <n v="6128.67"/>
    <n v="0"/>
    <n v="3983.6800000000003"/>
    <n v="3054.14"/>
    <n v="0.3"/>
    <n v="0"/>
    <n v="0.15"/>
    <n v="0.1"/>
    <n v="0.3000001468508568"/>
    <n v="0"/>
    <n v="-3.0000000001384384E-3"/>
  </r>
  <r>
    <x v="0"/>
    <n v="668096.06000000006"/>
    <n v="0"/>
    <n v="0"/>
    <n v="0"/>
    <n v="0"/>
    <n v="0.3"/>
    <n v="0"/>
    <n v="0.15"/>
    <n v="0.1"/>
    <n v="0"/>
    <n v="0"/>
    <n v="200428.818"/>
  </r>
  <r>
    <x v="6"/>
    <n v="6756.57"/>
    <n v="2026.97"/>
    <n v="0"/>
    <n v="1317.5"/>
    <n v="1010.13"/>
    <n v="0.3"/>
    <n v="0"/>
    <n v="0.15"/>
    <n v="0.1"/>
    <n v="0.29999985199590917"/>
    <n v="0"/>
    <n v="9.9999999988729157E-4"/>
  </r>
  <r>
    <x v="2"/>
    <n v="691549.19000000006"/>
    <n v="69154.92"/>
    <n v="0"/>
    <n v="114105.66"/>
    <n v="87480.960000000006"/>
    <n v="0.2"/>
    <n v="0"/>
    <n v="0.15"/>
    <n v="0.1"/>
    <n v="0.10000000144602872"/>
    <n v="0"/>
    <n v="69154.91800000002"/>
  </r>
  <r>
    <x v="18"/>
    <n v="470155.51"/>
    <n v="164554.43"/>
    <n v="0"/>
    <n v="95206.49"/>
    <n v="72991.64"/>
    <n v="0.35000000000000003"/>
    <n v="0"/>
    <n v="0.15"/>
    <n v="0.1"/>
    <n v="0.35000000319043373"/>
    <n v="0"/>
    <n v="-1.4999999809988918E-3"/>
  </r>
  <r>
    <x v="2"/>
    <n v="3572.16"/>
    <n v="1071.6500000000001"/>
    <n v="0"/>
    <n v="696.62"/>
    <n v="534.01"/>
    <n v="0.3"/>
    <n v="0"/>
    <n v="0.15"/>
    <n v="0.1"/>
    <n v="0.30000055988533553"/>
    <n v="0"/>
    <n v="-2.0000000001961027E-3"/>
  </r>
  <r>
    <x v="2"/>
    <n v="71227.45"/>
    <n v="0"/>
    <n v="0"/>
    <n v="0"/>
    <n v="0"/>
    <n v="0.1"/>
    <n v="0"/>
    <n v="0.15"/>
    <n v="0.1"/>
    <n v="0"/>
    <n v="0"/>
    <n v="7122.7449999999999"/>
  </r>
  <r>
    <x v="4"/>
    <n v="5971.37"/>
    <n v="1194.27"/>
    <n v="0"/>
    <n v="1074.9100000000001"/>
    <n v="824.1"/>
    <n v="0.2"/>
    <n v="0"/>
    <n v="0.15"/>
    <n v="0.1"/>
    <n v="0.19999933013697024"/>
    <n v="0"/>
    <n v="4.0000000000625117E-3"/>
  </r>
  <r>
    <x v="4"/>
    <n v="22671.760000000002"/>
    <n v="2267.1799999999998"/>
    <n v="0"/>
    <n v="3740.8"/>
    <n v="2867.98"/>
    <n v="0.1"/>
    <n v="0"/>
    <n v="0.15"/>
    <n v="0.1"/>
    <n v="0.10000017643094315"/>
    <n v="0"/>
    <n v="-3.9999999995976249E-3"/>
  </r>
  <r>
    <x v="8"/>
    <n v="98062.87"/>
    <n v="34322"/>
    <n v="10590.79"/>
    <n v="21446.37"/>
    <n v="16442.14"/>
    <n v="0.35000000000000003"/>
    <n v="0.08"/>
    <n v="0.15"/>
    <n v="0.1"/>
    <n v="0.34999995411107182"/>
    <n v="8.0000003021493321E-2"/>
    <n v="4.5000000017799023E-3"/>
  </r>
  <r>
    <x v="7"/>
    <n v="130131.44"/>
    <n v="0"/>
    <n v="0"/>
    <n v="0"/>
    <n v="0"/>
    <n v="0.1"/>
    <n v="0"/>
    <n v="0.15"/>
    <n v="0.1"/>
    <n v="0"/>
    <n v="0"/>
    <n v="13013.144"/>
  </r>
  <r>
    <x v="10"/>
    <n v="14658930.01"/>
    <n v="1465893.26"/>
    <n v="806241.16"/>
    <n v="2539659.41"/>
    <n v="0"/>
    <n v="0.1"/>
    <n v="0.05"/>
    <n v="0.15"/>
    <n v="0.1"/>
    <n v="0.10000001766841099"/>
    <n v="4.9999999782943359E-2"/>
    <n v="-0.25900000000637097"/>
  </r>
  <r>
    <x v="10"/>
    <n v="14166.59"/>
    <n v="2833.32"/>
    <n v="0"/>
    <n v="2549.9900000000002"/>
    <n v="1955.04"/>
    <n v="0.3"/>
    <n v="0"/>
    <n v="0.15"/>
    <n v="0.1"/>
    <n v="0.20000014117723461"/>
    <n v="0"/>
    <n v="1416.6569999999999"/>
  </r>
  <r>
    <x v="1"/>
    <n v="47367.78"/>
    <n v="0"/>
    <n v="0"/>
    <n v="0"/>
    <n v="0"/>
    <n v="0.05"/>
    <n v="0"/>
    <n v="0.15"/>
    <n v="0.1"/>
    <n v="0"/>
    <n v="0"/>
    <n v="2368.3890000000001"/>
  </r>
  <r>
    <x v="7"/>
    <n v="5841742.2700000005"/>
    <n v="292087.19"/>
    <n v="0"/>
    <n v="920074.38"/>
    <n v="0"/>
    <n v="0.05"/>
    <n v="0"/>
    <n v="0.15"/>
    <n v="0"/>
    <n v="5.0000013095408261E-2"/>
    <n v="0"/>
    <n v="-7.6499999962377219E-2"/>
  </r>
  <r>
    <x v="4"/>
    <n v="6811927.5600000005"/>
    <n v="340596.38"/>
    <n v="0"/>
    <n v="1072878.68"/>
    <n v="0"/>
    <n v="0.05"/>
    <n v="0"/>
    <n v="0.15"/>
    <n v="0"/>
    <n v="5.0000000293602652E-2"/>
    <n v="0"/>
    <n v="-1.9999999773477853E-3"/>
  </r>
  <r>
    <x v="0"/>
    <n v="3211.9500000000003"/>
    <n v="0"/>
    <n v="0"/>
    <n v="0"/>
    <n v="0"/>
    <n v="0.05"/>
    <n v="0"/>
    <n v="0.15"/>
    <n v="0.1"/>
    <n v="0"/>
    <n v="0"/>
    <n v="160.59750000000003"/>
  </r>
  <r>
    <x v="6"/>
    <n v="3394.21"/>
    <n v="678.84"/>
    <n v="0"/>
    <n v="610.94000000000005"/>
    <n v="468.37"/>
    <n v="0.2"/>
    <n v="0"/>
    <n v="0.15"/>
    <n v="0.1"/>
    <n v="0.19999941076126698"/>
    <n v="0"/>
    <n v="2.0000000000331055E-3"/>
  </r>
  <r>
    <x v="8"/>
    <n v="1809087.8"/>
    <n v="633180.67000000004"/>
    <n v="195381.44"/>
    <n v="395647.59"/>
    <n v="303329.73"/>
    <n v="0.35000000000000003"/>
    <n v="0.08"/>
    <n v="0.15"/>
    <n v="0.1"/>
    <n v="0.34999996683411388"/>
    <n v="7.9999984604477159E-2"/>
    <n v="6.0000000007521925E-2"/>
  </r>
  <r>
    <x v="11"/>
    <n v="151228.61000000002"/>
    <n v="0"/>
    <n v="0"/>
    <n v="0"/>
    <n v="0"/>
    <n v="0.05"/>
    <n v="0"/>
    <n v="0.15"/>
    <n v="0.1"/>
    <n v="0"/>
    <n v="0"/>
    <n v="7561.4305000000013"/>
  </r>
  <r>
    <x v="8"/>
    <n v="111025.58"/>
    <n v="0"/>
    <n v="0"/>
    <n v="0"/>
    <n v="0"/>
    <n v="0.3"/>
    <n v="0.08"/>
    <n v="0.15"/>
    <n v="0.1"/>
    <n v="0"/>
    <n v="0"/>
    <n v="33307.673999999999"/>
  </r>
  <r>
    <x v="13"/>
    <n v="251.95000000000002"/>
    <n v="0"/>
    <n v="0"/>
    <n v="0"/>
    <n v="0"/>
    <n v="0.05"/>
    <n v="0"/>
    <n v="0"/>
    <n v="0"/>
    <n v="0"/>
    <n v="0"/>
    <n v="12.597500000000002"/>
  </r>
  <r>
    <x v="11"/>
    <n v="828.28"/>
    <n v="165.66"/>
    <n v="0"/>
    <n v="149.04"/>
    <n v="114.31"/>
    <n v="0.2"/>
    <n v="0"/>
    <n v="0.15"/>
    <n v="0.1"/>
    <n v="0.20000482928478291"/>
    <n v="0"/>
    <n v="-3.9999999999832721E-3"/>
  </r>
  <r>
    <x v="1"/>
    <n v="85449.31"/>
    <n v="0"/>
    <n v="0"/>
    <n v="0"/>
    <n v="0"/>
    <n v="0.05"/>
    <n v="0"/>
    <n v="0.15"/>
    <n v="0.1"/>
    <n v="0"/>
    <n v="0"/>
    <n v="4272.4655000000002"/>
  </r>
  <r>
    <x v="15"/>
    <n v="3449180.5100000002"/>
    <n v="0"/>
    <n v="0"/>
    <n v="0"/>
    <n v="0"/>
    <n v="0.3"/>
    <n v="0"/>
    <n v="0.15"/>
    <n v="0.1"/>
    <n v="0"/>
    <n v="0"/>
    <n v="1034754.153"/>
  </r>
  <r>
    <x v="14"/>
    <n v="731714.22"/>
    <n v="146342.84"/>
    <n v="0"/>
    <n v="131708.48000000001"/>
    <n v="100976.57"/>
    <n v="0.2"/>
    <n v="0"/>
    <n v="0.15"/>
    <n v="0.1"/>
    <n v="0.19999999453338491"/>
    <n v="0"/>
    <n v="4.0000000076187009E-3"/>
  </r>
  <r>
    <x v="11"/>
    <n v="681.32"/>
    <n v="204.4"/>
    <n v="0"/>
    <n v="132.86000000000001"/>
    <n v="101.85000000000001"/>
    <n v="0.3"/>
    <n v="0"/>
    <n v="0.15"/>
    <n v="0.1"/>
    <n v="0.30000587095637876"/>
    <n v="0"/>
    <n v="-3.999999999985542E-3"/>
  </r>
  <r>
    <x v="12"/>
    <n v="5051542.92"/>
    <n v="252577.19"/>
    <n v="0"/>
    <n v="0"/>
    <n v="0"/>
    <n v="0.05"/>
    <n v="0"/>
    <n v="0.15"/>
    <n v="0"/>
    <n v="5.000000871021007E-2"/>
    <n v="0"/>
    <n v="-4.3999999996160173E-2"/>
  </r>
  <r>
    <x v="0"/>
    <n v="1271.32"/>
    <n v="0"/>
    <n v="0"/>
    <n v="0"/>
    <n v="0"/>
    <n v="0"/>
    <n v="0"/>
    <n v="0.15"/>
    <n v="0"/>
    <n v="0"/>
    <n v="0"/>
    <n v="0"/>
  </r>
  <r>
    <x v="0"/>
    <n v="84092.150000000009"/>
    <n v="0"/>
    <n v="0"/>
    <n v="0"/>
    <n v="0"/>
    <n v="0.3"/>
    <n v="0"/>
    <n v="0.15"/>
    <n v="0.1"/>
    <n v="0"/>
    <n v="0"/>
    <n v="25227.645"/>
  </r>
  <r>
    <x v="1"/>
    <n v="88272.37"/>
    <n v="0"/>
    <n v="0"/>
    <n v="0"/>
    <n v="0"/>
    <n v="0.1"/>
    <n v="0"/>
    <n v="0.15"/>
    <n v="0.1"/>
    <n v="0"/>
    <n v="0"/>
    <n v="8827.2369999999992"/>
  </r>
  <r>
    <x v="6"/>
    <n v="78977.850000000006"/>
    <n v="15795.57"/>
    <n v="0"/>
    <n v="14216.1"/>
    <n v="10898.98"/>
    <n v="0.2"/>
    <n v="0"/>
    <n v="0.15"/>
    <n v="0.1"/>
    <n v="0.19999999999999998"/>
    <n v="0"/>
    <n v="2.1920756876347981E-12"/>
  </r>
  <r>
    <x v="4"/>
    <n v="368241.65"/>
    <n v="36824.17"/>
    <n v="0"/>
    <n v="60759.950000000004"/>
    <n v="46582.57"/>
    <n v="0.3"/>
    <n v="0"/>
    <n v="0.15"/>
    <n v="0.1"/>
    <n v="0.10000001357804039"/>
    <n v="0"/>
    <n v="73648.324999999997"/>
  </r>
  <r>
    <x v="18"/>
    <n v="1962885.54"/>
    <n v="687009.9"/>
    <n v="0"/>
    <n v="397484.34"/>
    <n v="304738"/>
    <n v="0.35000000000000003"/>
    <n v="0"/>
    <n v="0.15"/>
    <n v="0.1"/>
    <n v="0.3499999801312918"/>
    <n v="0"/>
    <n v="3.9000000091444061E-2"/>
  </r>
  <r>
    <x v="1"/>
    <n v="876.2"/>
    <n v="175.24"/>
    <n v="0"/>
    <n v="157.75"/>
    <n v="120.95"/>
    <n v="0.2"/>
    <n v="0"/>
    <n v="0.15"/>
    <n v="0.1"/>
    <n v="0.2"/>
    <n v="0"/>
    <n v="0"/>
  </r>
  <r>
    <x v="1"/>
    <n v="21319.62"/>
    <n v="2131.96"/>
    <n v="0"/>
    <n v="3517.73"/>
    <n v="2696.93"/>
    <n v="0.1"/>
    <n v="0"/>
    <n v="0.15"/>
    <n v="0.1"/>
    <n v="9.9999906189697577E-2"/>
    <n v="0"/>
    <n v="1.999999999870136E-3"/>
  </r>
  <r>
    <x v="8"/>
    <n v="21914.38"/>
    <n v="7670.03"/>
    <n v="2366.77"/>
    <n v="4792.68"/>
    <n v="3674.37"/>
    <n v="0.35000000000000003"/>
    <n v="0.08"/>
    <n v="0.15"/>
    <n v="0.1"/>
    <n v="0.34999986310358766"/>
    <n v="8.0000581387291478E-2"/>
    <n v="3.000000001371809E-3"/>
  </r>
  <r>
    <x v="4"/>
    <n v="5907.88"/>
    <n v="1772.3600000000001"/>
    <n v="0"/>
    <n v="1152"/>
    <n v="883.27"/>
    <n v="0.3"/>
    <n v="0"/>
    <n v="0.15"/>
    <n v="0.1"/>
    <n v="0.29999932293817749"/>
    <n v="0"/>
    <n v="3.9999999998879647E-3"/>
  </r>
  <r>
    <x v="11"/>
    <n v="203389.85"/>
    <n v="10169.49"/>
    <n v="0"/>
    <n v="32033.98"/>
    <n v="24559.33"/>
    <n v="0.05"/>
    <n v="0"/>
    <n v="0.15"/>
    <n v="0.1"/>
    <n v="4.9999987708334512E-2"/>
    <n v="0"/>
    <n v="2.5000000004632944E-3"/>
  </r>
  <r>
    <x v="1"/>
    <n v="4911.07"/>
    <n v="982.21"/>
    <n v="0"/>
    <n v="883.99"/>
    <n v="677.71"/>
    <n v="0.2"/>
    <n v="0"/>
    <n v="0.15"/>
    <n v="0.1"/>
    <n v="0.1999991855135439"/>
    <n v="0"/>
    <n v="4.0000000000241544E-3"/>
  </r>
  <r>
    <x v="1"/>
    <n v="339730.56"/>
    <n v="33973.06"/>
    <n v="0"/>
    <n v="56055.48"/>
    <n v="42975.86"/>
    <n v="0.1"/>
    <n v="0"/>
    <n v="0.15"/>
    <n v="0.1"/>
    <n v="0.10000001177403646"/>
    <n v="0"/>
    <n v="-3.9999999980245256E-3"/>
  </r>
  <r>
    <x v="11"/>
    <n v="575922.4"/>
    <n v="172776.72"/>
    <n v="0"/>
    <n v="112304.82"/>
    <n v="86100.45"/>
    <n v="0.3"/>
    <n v="0"/>
    <n v="0.15"/>
    <n v="0.1"/>
    <n v="0.3"/>
    <n v="0"/>
    <n v="0"/>
  </r>
  <r>
    <x v="1"/>
    <n v="23334.06"/>
    <n v="1166.7"/>
    <n v="0"/>
    <n v="3675.14"/>
    <n v="2817.61"/>
    <n v="0.05"/>
    <n v="0"/>
    <n v="0.15"/>
    <n v="0.1"/>
    <n v="4.9999871432575387E-2"/>
    <n v="0"/>
    <n v="3.0000000000411694E-3"/>
  </r>
  <r>
    <x v="11"/>
    <n v="347204.05"/>
    <n v="17360.2"/>
    <n v="0"/>
    <n v="54684.630000000005"/>
    <n v="41924.83"/>
    <n v="0.05"/>
    <n v="0"/>
    <n v="0.15"/>
    <n v="0.1"/>
    <n v="4.9999992799623166E-2"/>
    <n v="0"/>
    <n v="2.4999999991367418E-3"/>
  </r>
  <r>
    <x v="8"/>
    <n v="3533451.66"/>
    <n v="1236708.21"/>
    <n v="381612.79"/>
    <n v="772765.99"/>
    <n v="592453.84"/>
    <n v="0.35000000000000003"/>
    <n v="0.08"/>
    <n v="0.15"/>
    <n v="0.1"/>
    <n v="0.35000003650821132"/>
    <n v="8.0000000083854619E-2"/>
    <n v="-0.12899999977717433"/>
  </r>
  <r>
    <x v="10"/>
    <n v="1.43"/>
    <n v="0"/>
    <n v="0"/>
    <n v="0"/>
    <n v="0"/>
    <n v="0.35000000000000003"/>
    <n v="4.05"/>
    <n v="0.15"/>
    <n v="0.1"/>
    <n v="0"/>
    <n v="0"/>
    <n v="0.50050000000000006"/>
  </r>
  <r>
    <x v="0"/>
    <n v="1518.27"/>
    <n v="455.48"/>
    <n v="0"/>
    <n v="296"/>
    <n v="226.95000000000002"/>
    <n v="0.3"/>
    <n v="0"/>
    <n v="0.15"/>
    <n v="0.1"/>
    <n v="0.2999993413556219"/>
    <n v="0"/>
    <n v="9.999999999274927E-4"/>
  </r>
  <r>
    <x v="6"/>
    <n v="387917.7"/>
    <n v="38791.770000000004"/>
    <n v="0"/>
    <n v="64006.49"/>
    <n v="49071.62"/>
    <n v="0.2"/>
    <n v="0"/>
    <n v="0.15"/>
    <n v="0.1"/>
    <n v="0.1"/>
    <n v="0"/>
    <n v="38791.770000000004"/>
  </r>
  <r>
    <x v="7"/>
    <n v="104155.38"/>
    <n v="5207.7700000000004"/>
    <n v="0"/>
    <n v="16404.5"/>
    <n v="0"/>
    <n v="0.05"/>
    <n v="0"/>
    <n v="0.15"/>
    <n v="0"/>
    <n v="5.0000009601040292E-2"/>
    <n v="0"/>
    <n v="-9.9999999971554288E-4"/>
  </r>
  <r>
    <x v="6"/>
    <n v="17159.3"/>
    <n v="1715.93"/>
    <n v="0"/>
    <n v="2831.27"/>
    <n v="2170.65"/>
    <n v="0.35000000000000003"/>
    <n v="0"/>
    <n v="0.15"/>
    <n v="0.1"/>
    <n v="0.1"/>
    <n v="0"/>
    <n v="4289.8249999999998"/>
  </r>
  <r>
    <x v="2"/>
    <n v="3180198.65"/>
    <n v="159009.89000000001"/>
    <n v="0"/>
    <n v="500881.34"/>
    <n v="0"/>
    <n v="0.1"/>
    <n v="0"/>
    <n v="0.15"/>
    <n v="0.1"/>
    <n v="4.9999986636054955E-2"/>
    <n v="0"/>
    <n v="159009.97500000001"/>
  </r>
  <r>
    <x v="11"/>
    <n v="2562731.1800000002"/>
    <n v="512546.24"/>
    <n v="0"/>
    <n v="461291.60000000003"/>
    <n v="353656.9"/>
    <n v="0.2"/>
    <n v="0"/>
    <n v="0.15"/>
    <n v="0"/>
    <n v="0.20000000156083478"/>
    <n v="0"/>
    <n v="-3.9999999241915564E-3"/>
  </r>
  <r>
    <x v="11"/>
    <n v="9783.17"/>
    <n v="0"/>
    <n v="0"/>
    <n v="0"/>
    <n v="0"/>
    <n v="0.2"/>
    <n v="0"/>
    <n v="0.15"/>
    <n v="0.1"/>
    <n v="0"/>
    <n v="0"/>
    <n v="1956.634"/>
  </r>
  <r>
    <x v="1"/>
    <n v="3259.94"/>
    <n v="163"/>
    <n v="0"/>
    <n v="513.45000000000005"/>
    <n v="393.62"/>
    <n v="0.05"/>
    <n v="0"/>
    <n v="0.15"/>
    <n v="0.1"/>
    <n v="5.0000920262336115E-2"/>
    <n v="0"/>
    <n v="-2.9999999999870486E-3"/>
  </r>
  <r>
    <x v="1"/>
    <n v="4808.29"/>
    <n v="961.66"/>
    <n v="0"/>
    <n v="865.49"/>
    <n v="663.52"/>
    <n v="0.2"/>
    <n v="0"/>
    <n v="0.15"/>
    <n v="0.1"/>
    <n v="0.2000004159482893"/>
    <n v="0"/>
    <n v="-1.9999999998815592E-3"/>
  </r>
  <r>
    <x v="8"/>
    <n v="441816.28"/>
    <n v="0"/>
    <n v="0"/>
    <n v="0"/>
    <n v="0"/>
    <n v="0.3"/>
    <n v="0.08"/>
    <n v="0.15"/>
    <n v="0.1"/>
    <n v="0"/>
    <n v="0"/>
    <n v="132544.88399999999"/>
  </r>
  <r>
    <x v="7"/>
    <n v="2720369.82"/>
    <n v="952129.44000000006"/>
    <n v="0"/>
    <n v="550874.94999999995"/>
    <n v="422337.38"/>
    <n v="0.35000000000000003"/>
    <n v="0"/>
    <n v="0.15"/>
    <n v="0.1"/>
    <n v="0.35000000110279128"/>
    <n v="0"/>
    <n v="-3.0000000266687931E-3"/>
  </r>
  <r>
    <x v="14"/>
    <n v="158728.73000000001"/>
    <n v="0"/>
    <n v="0"/>
    <n v="0"/>
    <n v="0"/>
    <n v="0.2"/>
    <n v="0"/>
    <n v="0.15"/>
    <n v="0.1"/>
    <n v="0"/>
    <n v="0"/>
    <n v="31745.746000000003"/>
  </r>
  <r>
    <x v="9"/>
    <n v="67641.52"/>
    <n v="20292.45"/>
    <n v="0"/>
    <n v="13190.18"/>
    <n v="10112.450000000001"/>
    <n v="0.3"/>
    <n v="0"/>
    <n v="0.15"/>
    <n v="0.1"/>
    <n v="0.29999991129708498"/>
    <n v="0"/>
    <n v="5.9999999999218014E-3"/>
  </r>
  <r>
    <x v="1"/>
    <n v="423115.37"/>
    <n v="0"/>
    <n v="0"/>
    <n v="0"/>
    <n v="0"/>
    <n v="0.1"/>
    <n v="0"/>
    <n v="0.15"/>
    <n v="0.1"/>
    <n v="0"/>
    <n v="0"/>
    <n v="42311.537000000004"/>
  </r>
  <r>
    <x v="11"/>
    <n v="2675026.44"/>
    <n v="0"/>
    <n v="0"/>
    <n v="0"/>
    <n v="0"/>
    <n v="0.05"/>
    <n v="0"/>
    <n v="0.15"/>
    <n v="0.1"/>
    <n v="0"/>
    <n v="0"/>
    <n v="133751.32200000001"/>
  </r>
  <r>
    <x v="11"/>
    <n v="3899.07"/>
    <n v="1169.72"/>
    <n v="0"/>
    <n v="760.30000000000007"/>
    <n v="582.93000000000006"/>
    <n v="0.3"/>
    <n v="0"/>
    <n v="0.15"/>
    <n v="0.1"/>
    <n v="0.29999974352858499"/>
    <n v="0"/>
    <n v="1.0000000000622467E-3"/>
  </r>
  <r>
    <x v="7"/>
    <n v="1212.21"/>
    <n v="121.22"/>
    <n v="0"/>
    <n v="200.05"/>
    <n v="0"/>
    <n v="0.1"/>
    <n v="0"/>
    <n v="0.15"/>
    <n v="0"/>
    <n v="9.9999175060426826E-2"/>
    <n v="0"/>
    <n v="1.0000000000040907E-3"/>
  </r>
  <r>
    <x v="1"/>
    <n v="1269991.43"/>
    <n v="126999.14"/>
    <n v="0"/>
    <n v="209548.55000000002"/>
    <n v="160653.98000000001"/>
    <n v="0.1"/>
    <n v="0"/>
    <n v="0.15"/>
    <n v="0.1"/>
    <n v="9.9999997637779336E-2"/>
    <n v="0"/>
    <n v="3.000000005490435E-3"/>
  </r>
  <r>
    <x v="10"/>
    <n v="1079950.95"/>
    <n v="323985.28999999998"/>
    <n v="70196.84"/>
    <n v="221119.82"/>
    <n v="169525.32"/>
    <n v="0.3"/>
    <n v="0.05"/>
    <n v="0.15"/>
    <n v="0.1"/>
    <n v="0.30000000462983989"/>
    <n v="5.000001994392566E-2"/>
    <n v="-4.9999999987305728E-3"/>
  </r>
  <r>
    <x v="1"/>
    <n v="114369.99"/>
    <n v="11437"/>
    <n v="0"/>
    <n v="18871.080000000002"/>
    <n v="14467.83"/>
    <n v="0.1"/>
    <n v="0"/>
    <n v="0.15"/>
    <n v="0.1"/>
    <n v="0.10000000874355239"/>
    <n v="0"/>
    <n v="-9.9999999850728543E-4"/>
  </r>
  <r>
    <x v="13"/>
    <n v="15138.52"/>
    <n v="4541.5600000000004"/>
    <n v="0"/>
    <n v="2951.9500000000003"/>
    <n v="2263.21"/>
    <n v="0.3"/>
    <n v="0"/>
    <n v="0.15"/>
    <n v="0.1"/>
    <n v="0.3000002642266219"/>
    <n v="0"/>
    <n v="-4.0000000004001991E-3"/>
  </r>
  <r>
    <x v="11"/>
    <n v="7563.12"/>
    <n v="0"/>
    <n v="0"/>
    <n v="0"/>
    <n v="0"/>
    <n v="0"/>
    <n v="0"/>
    <n v="0.15"/>
    <n v="0"/>
    <n v="0"/>
    <n v="0"/>
    <n v="0"/>
  </r>
  <r>
    <x v="8"/>
    <n v="207073.76"/>
    <n v="62122.130000000005"/>
    <n v="21535.69"/>
    <n v="43609.82"/>
    <n v="33434.129999999997"/>
    <n v="0.3"/>
    <n v="0.08"/>
    <n v="0.15"/>
    <n v="0.1"/>
    <n v="0.30000000965839418"/>
    <n v="8.0000069837618981E-2"/>
    <n v="-2.0000000016312039E-3"/>
  </r>
  <r>
    <x v="18"/>
    <n v="2008367.58"/>
    <n v="702928.65"/>
    <n v="0"/>
    <n v="406694.37"/>
    <n v="311799.08"/>
    <n v="0.35000000000000003"/>
    <n v="0"/>
    <n v="0.15"/>
    <n v="0.1"/>
    <n v="0.34999999850624952"/>
    <n v="0"/>
    <n v="3.0000001012536115E-3"/>
  </r>
  <r>
    <x v="13"/>
    <n v="1330.33"/>
    <n v="0"/>
    <n v="0"/>
    <n v="0"/>
    <n v="0"/>
    <n v="0.3"/>
    <n v="0"/>
    <n v="0.15"/>
    <n v="0.1"/>
    <n v="0"/>
    <n v="0"/>
    <n v="399.09899999999999"/>
  </r>
  <r>
    <x v="11"/>
    <n v="168122.52"/>
    <n v="33624.5"/>
    <n v="0"/>
    <n v="30262.010000000002"/>
    <n v="23200.89"/>
    <n v="0.2"/>
    <n v="0"/>
    <n v="0.15"/>
    <n v="0"/>
    <n v="0.1999999762078275"/>
    <n v="0"/>
    <n v="3.9999999986420915E-3"/>
  </r>
  <r>
    <x v="6"/>
    <n v="205860817.73000002"/>
    <n v="0"/>
    <n v="0"/>
    <n v="0"/>
    <n v="0"/>
    <n v="0.2"/>
    <n v="0"/>
    <n v="0.15"/>
    <n v="0.1"/>
    <n v="0"/>
    <n v="0"/>
    <n v="41172163.546000004"/>
  </r>
  <r>
    <x v="18"/>
    <n v="3069.01"/>
    <n v="1074.1500000000001"/>
    <n v="0"/>
    <n v="621.5"/>
    <n v="476.47"/>
    <n v="0.35000000000000003"/>
    <n v="0"/>
    <n v="0.15"/>
    <n v="0.1"/>
    <n v="0.34999885956709165"/>
    <n v="0"/>
    <n v="3.5000000001669169E-3"/>
  </r>
  <r>
    <x v="11"/>
    <n v="1239387.42"/>
    <n v="0"/>
    <n v="0"/>
    <n v="0"/>
    <n v="0"/>
    <n v="0.05"/>
    <n v="0"/>
    <n v="0.15"/>
    <n v="0.1"/>
    <n v="0"/>
    <n v="0"/>
    <n v="61969.370999999999"/>
  </r>
  <r>
    <x v="11"/>
    <n v="915072.14"/>
    <n v="0"/>
    <n v="0"/>
    <n v="0"/>
    <n v="0"/>
    <n v="0.05"/>
    <n v="0"/>
    <n v="0.15"/>
    <n v="0.1"/>
    <n v="0"/>
    <n v="0"/>
    <n v="45753.607000000004"/>
  </r>
  <r>
    <x v="12"/>
    <n v="1248340.71"/>
    <n v="62417.04"/>
    <n v="0"/>
    <n v="0"/>
    <n v="0"/>
    <n v="0.05"/>
    <n v="0"/>
    <n v="0.15"/>
    <n v="0"/>
    <n v="5.0000003604785112E-2"/>
    <n v="0"/>
    <n v="-4.5000000027425992E-3"/>
  </r>
  <r>
    <x v="6"/>
    <n v="41283.370000000003"/>
    <n v="8256.67"/>
    <n v="0"/>
    <n v="7430.9400000000005"/>
    <n v="5697.1"/>
    <n v="0.2"/>
    <n v="0"/>
    <n v="0.15"/>
    <n v="0.1"/>
    <n v="0.19999990310868515"/>
    <n v="0"/>
    <n v="4.0000000011616559E-3"/>
  </r>
  <r>
    <x v="5"/>
    <n v="9071.41"/>
    <n v="3174.9900000000002"/>
    <n v="2449.2400000000002"/>
    <n v="2204.41"/>
    <n v="1689.99"/>
    <n v="0.35000000000000003"/>
    <n v="0.2"/>
    <n v="0.15"/>
    <n v="0.1"/>
    <n v="0.34999961417243852"/>
    <n v="0.19999673373399532"/>
    <n v="3.4999999997660839E-3"/>
  </r>
  <r>
    <x v="0"/>
    <n v="289985.2"/>
    <n v="14499.26"/>
    <n v="0"/>
    <n v="45672.66"/>
    <n v="35015.72"/>
    <n v="0.05"/>
    <n v="0"/>
    <n v="0.15"/>
    <n v="0.1"/>
    <n v="4.9999999999999996E-2"/>
    <n v="0"/>
    <n v="2.0121765365033185E-12"/>
  </r>
  <r>
    <x v="11"/>
    <n v="685212.79"/>
    <n v="0"/>
    <n v="0"/>
    <n v="0"/>
    <n v="0"/>
    <n v="0.05"/>
    <n v="0"/>
    <n v="0.15"/>
    <n v="0.1"/>
    <n v="0"/>
    <n v="0"/>
    <n v="34260.639500000005"/>
  </r>
  <r>
    <x v="13"/>
    <n v="2461.1799999999998"/>
    <n v="0"/>
    <n v="0"/>
    <n v="369.18"/>
    <n v="283.04000000000002"/>
    <n v="0.3"/>
    <n v="0"/>
    <n v="0.15"/>
    <n v="0.1"/>
    <n v="0"/>
    <n v="0"/>
    <n v="738.35399999999993"/>
  </r>
  <r>
    <x v="9"/>
    <n v="1171620.3800000001"/>
    <n v="410067.08"/>
    <n v="474506.14"/>
    <n v="308429.06"/>
    <n v="236462.31"/>
    <n v="0.35000000000000003"/>
    <n v="0.3"/>
    <n v="0.15"/>
    <n v="0.1"/>
    <n v="0.34999995476350454"/>
    <n v="0.29999993804085667"/>
    <n v="5.3000000040463888E-2"/>
  </r>
  <r>
    <x v="10"/>
    <n v="4880392.08"/>
    <n v="244019.6"/>
    <n v="256220.6"/>
    <n v="807094.76"/>
    <n v="618772.72"/>
    <n v="0.05"/>
    <n v="0.05"/>
    <n v="0.15"/>
    <n v="0.1"/>
    <n v="4.9999999180393717E-2"/>
    <n v="5.000000312230965E-2"/>
    <n v="4.0000000250485857E-3"/>
  </r>
  <r>
    <x v="0"/>
    <n v="5464.8"/>
    <n v="1639.44"/>
    <n v="0"/>
    <n v="1065.6500000000001"/>
    <n v="816.99"/>
    <n v="0.3"/>
    <n v="0"/>
    <n v="0.15"/>
    <n v="0.1"/>
    <n v="0.3"/>
    <n v="0"/>
    <n v="0"/>
  </r>
  <r>
    <x v="11"/>
    <n v="59654.450000000004"/>
    <n v="17896.34"/>
    <n v="0"/>
    <n v="11632.64"/>
    <n v="8918.39"/>
    <n v="0.3"/>
    <n v="0"/>
    <n v="0.15"/>
    <n v="0.1"/>
    <n v="0.30000008381604387"/>
    <n v="0"/>
    <n v="-4.9999999990275159E-3"/>
  </r>
  <r>
    <x v="8"/>
    <n v="11108.49"/>
    <n v="0"/>
    <n v="0"/>
    <n v="0"/>
    <n v="0"/>
    <n v="0.35000000000000003"/>
    <n v="0"/>
    <n v="0.15"/>
    <n v="0.1"/>
    <n v="0"/>
    <n v="0"/>
    <n v="3887.9715000000001"/>
  </r>
  <r>
    <x v="6"/>
    <n v="459317.18"/>
    <n v="45931.72"/>
    <n v="0"/>
    <n v="75787.350000000006"/>
    <n v="58103.65"/>
    <n v="0.1"/>
    <n v="0"/>
    <n v="0.15"/>
    <n v="0.1"/>
    <n v="0.10000000435428956"/>
    <n v="0"/>
    <n v="-1.9999999988102621E-3"/>
  </r>
  <r>
    <x v="1"/>
    <n v="39003.46"/>
    <n v="0"/>
    <n v="0"/>
    <n v="0"/>
    <n v="0"/>
    <n v="0.05"/>
    <n v="0"/>
    <n v="0.15"/>
    <n v="0.1"/>
    <n v="0"/>
    <n v="0"/>
    <n v="1950.173"/>
  </r>
  <r>
    <x v="1"/>
    <n v="22729.760000000002"/>
    <n v="0"/>
    <n v="0"/>
    <n v="0"/>
    <n v="0"/>
    <n v="0.05"/>
    <n v="0"/>
    <n v="0.15"/>
    <n v="0.1"/>
    <n v="0"/>
    <n v="0"/>
    <n v="1136.4880000000001"/>
  </r>
  <r>
    <x v="10"/>
    <n v="3841302.02"/>
    <n v="384130.2"/>
    <n v="0"/>
    <n v="633814.9"/>
    <n v="0"/>
    <n v="0.1"/>
    <n v="0"/>
    <n v="0.15"/>
    <n v="0"/>
    <n v="9.999999947934321E-2"/>
    <n v="0"/>
    <n v="2.0000000001088249E-3"/>
  </r>
  <r>
    <x v="10"/>
    <n v="333437.45"/>
    <n v="0"/>
    <n v="0"/>
    <n v="0"/>
    <n v="0"/>
    <n v="0.1"/>
    <n v="1"/>
    <n v="0.15"/>
    <n v="0"/>
    <n v="0"/>
    <n v="0"/>
    <n v="33343.745000000003"/>
  </r>
  <r>
    <x v="8"/>
    <n v="679515.08"/>
    <n v="237830.28"/>
    <n v="73387.62"/>
    <n v="148610.04"/>
    <n v="113934.26000000001"/>
    <n v="0.35000000000000003"/>
    <n v="0.08"/>
    <n v="0.15"/>
    <n v="0.1"/>
    <n v="0.35000000294327538"/>
    <n v="7.9999990407102511E-2"/>
    <n v="-1.9999999819737433E-3"/>
  </r>
  <r>
    <x v="0"/>
    <n v="51822.91"/>
    <n v="0"/>
    <n v="0"/>
    <n v="0"/>
    <n v="0"/>
    <n v="0"/>
    <n v="0"/>
    <n v="0.15"/>
    <n v="0"/>
    <n v="0"/>
    <n v="0"/>
    <n v="0"/>
  </r>
  <r>
    <x v="11"/>
    <n v="10405.65"/>
    <n v="3121.7000000000003"/>
    <n v="1352.74"/>
    <n v="2232.04"/>
    <n v="1711.21"/>
    <n v="0.3"/>
    <n v="0.1"/>
    <n v="0.15"/>
    <n v="0.1"/>
    <n v="0.30000048050818551"/>
    <n v="0.1000003696215445"/>
    <n v="-5.0000000006415269E-3"/>
  </r>
  <r>
    <x v="11"/>
    <n v="30206.63"/>
    <n v="9061.99"/>
    <n v="0"/>
    <n v="5890.37"/>
    <n v="4515.91"/>
    <n v="0.3"/>
    <n v="0"/>
    <n v="0.15"/>
    <n v="0.1"/>
    <n v="0.30000003310531492"/>
    <n v="0"/>
    <n v="-9.999999992398134E-4"/>
  </r>
  <r>
    <x v="4"/>
    <n v="46109.93"/>
    <n v="16138.470000000001"/>
    <n v="0"/>
    <n v="0"/>
    <n v="6224.78"/>
    <n v="0.35000000000000003"/>
    <n v="0"/>
    <n v="0.15"/>
    <n v="0.1"/>
    <n v="0.34999988071983629"/>
    <n v="0"/>
    <n v="5.5000000007250204E-3"/>
  </r>
  <r>
    <x v="6"/>
    <n v="625591.12"/>
    <n v="125118.22"/>
    <n v="0"/>
    <n v="112606.37"/>
    <n v="86331.520000000004"/>
    <n v="0.2"/>
    <n v="0"/>
    <n v="0.15"/>
    <n v="0.1"/>
    <n v="0.19999999360604737"/>
    <n v="0"/>
    <n v="3.9999999964893847E-3"/>
  </r>
  <r>
    <x v="1"/>
    <n v="206320.81"/>
    <n v="41264.160000000003"/>
    <n v="0"/>
    <n v="37137.700000000004"/>
    <n v="28472.27"/>
    <n v="0.2"/>
    <n v="0"/>
    <n v="0.15"/>
    <n v="0.1"/>
    <n v="0.19999999030635834"/>
    <n v="0"/>
    <n v="2.0000000006143125E-3"/>
  </r>
  <r>
    <x v="4"/>
    <n v="46211.15"/>
    <n v="16173.9"/>
    <n v="0"/>
    <n v="9357.7199999999993"/>
    <n v="7174.31"/>
    <n v="0.35000000000000003"/>
    <n v="0"/>
    <n v="0.15"/>
    <n v="0.1"/>
    <n v="0.34999994590050237"/>
    <n v="0"/>
    <n v="2.5000000012651846E-3"/>
  </r>
  <r>
    <x v="0"/>
    <n v="213122.91"/>
    <n v="63936.87"/>
    <n v="0"/>
    <n v="41559.01"/>
    <n v="31861.86"/>
    <n v="0.3"/>
    <n v="0"/>
    <n v="0.15"/>
    <n v="0.1"/>
    <n v="0.29999998592361565"/>
    <n v="0"/>
    <n v="2.9999999919509564E-3"/>
  </r>
  <r>
    <x v="7"/>
    <n v="314669.26"/>
    <n v="15733.460000000001"/>
    <n v="0"/>
    <n v="49560.39"/>
    <n v="0"/>
    <n v="0.05"/>
    <n v="0"/>
    <n v="0.15"/>
    <n v="0"/>
    <n v="4.9999990466180269E-2"/>
    <n v="0"/>
    <n v="3.0000000005691741E-3"/>
  </r>
  <r>
    <x v="8"/>
    <n v="171.58"/>
    <n v="60.050000000000004"/>
    <n v="18.559999999999999"/>
    <n v="37.56"/>
    <n v="28.79"/>
    <n v="0.35000000000000003"/>
    <n v="0.08"/>
    <n v="0.15"/>
    <n v="0.1"/>
    <n v="0.3499825154446905"/>
    <n v="8.0127790009929617E-2"/>
    <n v="3.0000000000096096E-3"/>
  </r>
  <r>
    <x v="11"/>
    <n v="1913.1000000000001"/>
    <n v="0"/>
    <n v="0"/>
    <n v="0"/>
    <n v="0"/>
    <n v="0.2"/>
    <n v="0"/>
    <n v="0.15"/>
    <n v="0.1"/>
    <n v="0"/>
    <n v="0"/>
    <n v="382.62000000000006"/>
  </r>
  <r>
    <x v="11"/>
    <n v="5638.66"/>
    <n v="0"/>
    <n v="0"/>
    <n v="0"/>
    <n v="0"/>
    <n v="0.3"/>
    <n v="0"/>
    <n v="0.15"/>
    <n v="0.1"/>
    <n v="0"/>
    <n v="0"/>
    <n v="1691.598"/>
  </r>
  <r>
    <x v="7"/>
    <n v="534282.26"/>
    <n v="0"/>
    <n v="0"/>
    <n v="0"/>
    <n v="0"/>
    <n v="0.05"/>
    <n v="0"/>
    <n v="0.15"/>
    <n v="0"/>
    <n v="0"/>
    <n v="0"/>
    <n v="26714.113000000001"/>
  </r>
  <r>
    <x v="2"/>
    <n v="248.09"/>
    <n v="24.810000000000002"/>
    <n v="0"/>
    <n v="40.96"/>
    <n v="31.36"/>
    <n v="0.1"/>
    <n v="0"/>
    <n v="0.15"/>
    <n v="0.1"/>
    <n v="0.10000403079527592"/>
    <n v="0"/>
    <n v="-1.0000000000021628E-3"/>
  </r>
  <r>
    <x v="1"/>
    <n v="161662.05000000002"/>
    <n v="16166.2"/>
    <n v="0"/>
    <n v="26674.260000000002"/>
    <n v="20450.2"/>
    <n v="0.1"/>
    <n v="0"/>
    <n v="0.15"/>
    <n v="0.1"/>
    <n v="9.9999969071281725E-2"/>
    <n v="0"/>
    <n v="5.0000000011660621E-3"/>
  </r>
  <r>
    <x v="0"/>
    <n v="112289.48"/>
    <n v="5614.47"/>
    <n v="0"/>
    <n v="17685.62"/>
    <n v="13558.92"/>
    <n v="0.05"/>
    <n v="0"/>
    <n v="0.15"/>
    <n v="0.1"/>
    <n v="4.9999964377784992E-2"/>
    <n v="0"/>
    <n v="4.0000000000420784E-3"/>
  </r>
  <r>
    <x v="11"/>
    <n v="88311.5"/>
    <n v="17662.3"/>
    <n v="0"/>
    <n v="15896.11"/>
    <n v="12187.01"/>
    <n v="0.2"/>
    <n v="0"/>
    <n v="0.15"/>
    <n v="0.1"/>
    <n v="0.19999999999999998"/>
    <n v="0"/>
    <n v="2.4511365159796128E-12"/>
  </r>
  <r>
    <x v="9"/>
    <n v="2789.1"/>
    <n v="836.73"/>
    <n v="0"/>
    <n v="543.94000000000005"/>
    <n v="416.99"/>
    <n v="0.3"/>
    <n v="0"/>
    <n v="0.15"/>
    <n v="0.1"/>
    <n v="0.3"/>
    <n v="0"/>
    <n v="0"/>
  </r>
  <r>
    <x v="11"/>
    <n v="1426672.3"/>
    <n v="71333.64"/>
    <n v="0"/>
    <n v="224700.91"/>
    <n v="0"/>
    <n v="0.05"/>
    <n v="0"/>
    <n v="0.15"/>
    <n v="0.1"/>
    <n v="5.000001752329529E-2"/>
    <n v="0"/>
    <n v="-2.4999999990735287E-2"/>
  </r>
  <r>
    <x v="8"/>
    <n v="9924.91"/>
    <n v="1984.98"/>
    <n v="0"/>
    <n v="1786.44"/>
    <n v="1369.6200000000001"/>
    <n v="0.2"/>
    <n v="0"/>
    <n v="0.15"/>
    <n v="0.1"/>
    <n v="0.19999979848683766"/>
    <n v="0"/>
    <n v="2.0000000001507957E-3"/>
  </r>
  <r>
    <x v="1"/>
    <n v="3251882.56"/>
    <n v="650376.51"/>
    <n v="0"/>
    <n v="585338.97"/>
    <n v="448759.8"/>
    <n v="0.2"/>
    <n v="0"/>
    <n v="0.15"/>
    <n v="0.1"/>
    <n v="0.19999999938497165"/>
    <n v="0"/>
    <n v="2.0000000029028442E-3"/>
  </r>
  <r>
    <x v="19"/>
    <n v="24458485.75"/>
    <n v="0"/>
    <n v="0"/>
    <n v="0"/>
    <n v="0"/>
    <n v="0.05"/>
    <n v="0"/>
    <n v="0"/>
    <n v="0.1"/>
    <n v="0"/>
    <n v="0"/>
    <n v="1222924.2875000001"/>
  </r>
  <r>
    <x v="5"/>
    <n v="6160.6100000000006"/>
    <n v="2156.21"/>
    <n v="0"/>
    <n v="1247.57"/>
    <n v="956.48"/>
    <n v="0.35000000000000003"/>
    <n v="0"/>
    <n v="0.15"/>
    <n v="0.1"/>
    <n v="0.34999943187444099"/>
    <n v="0"/>
    <n v="3.5000000002880865E-3"/>
  </r>
  <r>
    <x v="11"/>
    <n v="532763.64"/>
    <n v="53276.36"/>
    <n v="0"/>
    <n v="87906.03"/>
    <n v="67394.58"/>
    <n v="0.1"/>
    <n v="0"/>
    <n v="0.15"/>
    <n v="0.1"/>
    <n v="9.9999992491980119E-2"/>
    <n v="0"/>
    <n v="4.0000000038494018E-3"/>
  </r>
  <r>
    <x v="11"/>
    <n v="7020.93"/>
    <n v="0"/>
    <n v="0"/>
    <n v="0"/>
    <n v="0"/>
    <n v="0.3"/>
    <n v="0"/>
    <n v="0.15"/>
    <n v="0.1"/>
    <n v="0"/>
    <n v="0"/>
    <n v="2106.279"/>
  </r>
  <r>
    <x v="2"/>
    <n v="1120.3800000000001"/>
    <n v="392.13"/>
    <n v="0"/>
    <n v="226.96"/>
    <n v="173.95000000000002"/>
    <n v="0.35000000000000003"/>
    <n v="0"/>
    <n v="0.15"/>
    <n v="0.1"/>
    <n v="0.34999732233706415"/>
    <n v="0"/>
    <n v="3.0000000001004991E-3"/>
  </r>
  <r>
    <x v="11"/>
    <n v="43871.24"/>
    <n v="4387.12"/>
    <n v="0"/>
    <n v="7238.71"/>
    <n v="5549.74"/>
    <n v="0.1"/>
    <n v="0"/>
    <n v="0.15"/>
    <n v="0.1"/>
    <n v="9.9999908824095235E-2"/>
    <n v="0"/>
    <n v="4.0000000004077286E-3"/>
  </r>
  <r>
    <x v="3"/>
    <n v="3879478.04"/>
    <n v="0"/>
    <n v="0"/>
    <n v="0"/>
    <n v="0"/>
    <n v="0"/>
    <n v="0"/>
    <n v="0.15"/>
    <n v="0"/>
    <n v="0"/>
    <n v="0"/>
    <n v="0"/>
  </r>
  <r>
    <x v="4"/>
    <n v="13495.41"/>
    <n v="0"/>
    <n v="0"/>
    <n v="0"/>
    <n v="0"/>
    <n v="0.05"/>
    <n v="0"/>
    <n v="0.15"/>
    <n v="0"/>
    <n v="0"/>
    <n v="0"/>
    <n v="674.77050000000008"/>
  </r>
  <r>
    <x v="10"/>
    <n v="145786.41"/>
    <n v="43735.92"/>
    <n v="0"/>
    <n v="28428.37"/>
    <n v="21795.06"/>
    <n v="0.3"/>
    <n v="0"/>
    <n v="0.15"/>
    <n v="0.1"/>
    <n v="0.29999997942195022"/>
    <n v="0"/>
    <n v="2.9999999999220368E-3"/>
  </r>
  <r>
    <x v="11"/>
    <n v="242861.48"/>
    <n v="12143.07"/>
    <n v="0"/>
    <n v="38250.69"/>
    <n v="29325.510000000002"/>
    <n v="0.05"/>
    <n v="0"/>
    <n v="0.15"/>
    <n v="0.1"/>
    <n v="4.9999983529705902E-2"/>
    <n v="0"/>
    <n v="4.0000000013531113E-3"/>
  </r>
  <r>
    <x v="13"/>
    <n v="2983.15"/>
    <n v="0"/>
    <n v="0"/>
    <n v="0"/>
    <n v="0"/>
    <n v="0.05"/>
    <n v="0"/>
    <n v="0"/>
    <n v="0"/>
    <n v="0"/>
    <n v="0"/>
    <n v="149.1575"/>
  </r>
  <r>
    <x v="0"/>
    <n v="53079.53"/>
    <n v="2653.98"/>
    <n v="0"/>
    <n v="0"/>
    <n v="0"/>
    <n v="0.05"/>
    <n v="0"/>
    <n v="0.15"/>
    <n v="0"/>
    <n v="5.000006593879034E-2"/>
    <n v="0"/>
    <n v="-3.4999999998892141E-3"/>
  </r>
  <r>
    <x v="6"/>
    <n v="3623.01"/>
    <n v="1086.9000000000001"/>
    <n v="0"/>
    <n v="706.49"/>
    <n v="541.61"/>
    <n v="0.3"/>
    <n v="0"/>
    <n v="0.15"/>
    <n v="0.1"/>
    <n v="0.29999917195922726"/>
    <n v="0"/>
    <n v="2.9999999999969287E-3"/>
  </r>
  <r>
    <x v="6"/>
    <n v="221206.19"/>
    <n v="44241.24"/>
    <n v="0"/>
    <n v="39817.06"/>
    <n v="30526.47"/>
    <n v="0.2"/>
    <n v="0"/>
    <n v="0.15"/>
    <n v="0.1"/>
    <n v="0.2000000090413383"/>
    <n v="0"/>
    <n v="-1.9999999954466159E-3"/>
  </r>
  <r>
    <x v="10"/>
    <n v="816538.42"/>
    <n v="0"/>
    <n v="0"/>
    <n v="0"/>
    <n v="0"/>
    <n v="0.3"/>
    <n v="0.6"/>
    <n v="0.15"/>
    <n v="0.1"/>
    <n v="0"/>
    <n v="0"/>
    <n v="244961.52600000001"/>
  </r>
  <r>
    <x v="18"/>
    <n v="33088.89"/>
    <n v="11581.11"/>
    <n v="0"/>
    <n v="6700.52"/>
    <n v="5137.03"/>
    <n v="0.35000000000000003"/>
    <n v="0"/>
    <n v="0.15"/>
    <n v="0.1"/>
    <n v="0.34999995466756367"/>
    <n v="0"/>
    <n v="1.5000000001576452E-3"/>
  </r>
  <r>
    <x v="0"/>
    <n v="623360.34"/>
    <n v="124672.07"/>
    <n v="0"/>
    <n v="112204.88"/>
    <n v="86023.75"/>
    <n v="0.2"/>
    <n v="0"/>
    <n v="0.15"/>
    <n v="0.1"/>
    <n v="0.20000000320841715"/>
    <n v="0"/>
    <n v="-2.0000000011688277E-3"/>
  </r>
  <r>
    <x v="5"/>
    <n v="214897.65"/>
    <n v="42979.53"/>
    <n v="0"/>
    <n v="38681.629999999997"/>
    <n v="29655.86"/>
    <n v="0.2"/>
    <n v="0"/>
    <n v="0.15"/>
    <n v="0.1"/>
    <n v="0.2"/>
    <n v="0"/>
    <n v="0"/>
  </r>
  <r>
    <x v="14"/>
    <n v="69488.490000000005"/>
    <n v="13897.7"/>
    <n v="0"/>
    <n v="12507.93"/>
    <n v="9589.4699999999993"/>
    <n v="0.2"/>
    <n v="0"/>
    <n v="0.15"/>
    <n v="0.1"/>
    <n v="0.200000028781745"/>
    <n v="0"/>
    <n v="-1.9999999987344455E-3"/>
  </r>
  <r>
    <x v="4"/>
    <n v="4350016.46"/>
    <n v="217500.82"/>
    <n v="0"/>
    <n v="685127.66"/>
    <n v="0"/>
    <n v="0.05"/>
    <n v="0"/>
    <n v="0.15"/>
    <n v="0"/>
    <n v="4.9999999310347439E-2"/>
    <n v="0"/>
    <n v="3.0000000060514407E-3"/>
  </r>
  <r>
    <x v="11"/>
    <n v="3252.79"/>
    <n v="0"/>
    <n v="0"/>
    <n v="487.92"/>
    <n v="0"/>
    <n v="0"/>
    <n v="0"/>
    <n v="0.15"/>
    <n v="0"/>
    <n v="0"/>
    <n v="0"/>
    <n v="0"/>
  </r>
  <r>
    <x v="11"/>
    <n v="49822203.160000004"/>
    <n v="0"/>
    <n v="0"/>
    <n v="0"/>
    <n v="0"/>
    <n v="0.1"/>
    <n v="0"/>
    <n v="0.15"/>
    <n v="0.1"/>
    <n v="0"/>
    <n v="0"/>
    <n v="4982220.3160000006"/>
  </r>
  <r>
    <x v="1"/>
    <n v="23688.38"/>
    <n v="4737.68"/>
    <n v="0"/>
    <n v="4263.95"/>
    <n v="3269.07"/>
    <n v="0.2"/>
    <n v="0"/>
    <n v="0.15"/>
    <n v="0.1"/>
    <n v="0.20000016885916216"/>
    <n v="0"/>
    <n v="-3.9999999995600681E-3"/>
  </r>
  <r>
    <x v="14"/>
    <n v="13177.26"/>
    <n v="4612.04"/>
    <n v="0"/>
    <n v="2668.36"/>
    <n v="2045.74"/>
    <n v="0.35000000000000003"/>
    <n v="0"/>
    <n v="0.15"/>
    <n v="0.1"/>
    <n v="0.3499999241116894"/>
    <n v="0"/>
    <n v="1.0000000002052922E-3"/>
  </r>
  <r>
    <x v="11"/>
    <n v="99819.180000000008"/>
    <n v="29945.75"/>
    <n v="0"/>
    <n v="19464.830000000002"/>
    <n v="14922.99"/>
    <n v="0.3"/>
    <n v="0"/>
    <n v="0.15"/>
    <n v="0.1"/>
    <n v="0.29999995992754097"/>
    <n v="0"/>
    <n v="3.9999999997319003E-3"/>
  </r>
  <r>
    <x v="18"/>
    <n v="567739.67000000004"/>
    <n v="198708.88"/>
    <n v="0"/>
    <n v="114967.31"/>
    <n v="88141.56"/>
    <n v="0.35000000000000003"/>
    <n v="0"/>
    <n v="0.15"/>
    <n v="0.1"/>
    <n v="0.34999999207383198"/>
    <n v="0"/>
    <n v="4.500000036039592E-3"/>
  </r>
  <r>
    <x v="7"/>
    <n v="13067.99"/>
    <n v="653.4"/>
    <n v="0"/>
    <n v="2058.17"/>
    <n v="0"/>
    <n v="0.05"/>
    <n v="0"/>
    <n v="0.15"/>
    <n v="0"/>
    <n v="5.0000038261431179E-2"/>
    <n v="0"/>
    <n v="-4.9999999999541037E-4"/>
  </r>
  <r>
    <x v="1"/>
    <n v="6682.84"/>
    <n v="334.14"/>
    <n v="0"/>
    <n v="1052.49"/>
    <n v="806.94"/>
    <n v="0.05"/>
    <n v="0"/>
    <n v="0.15"/>
    <n v="0.1"/>
    <n v="4.9999700726038626E-2"/>
    <n v="0"/>
    <n v="2.000000000046223E-3"/>
  </r>
  <r>
    <x v="0"/>
    <n v="147923.76999999999"/>
    <n v="44377.13"/>
    <n v="0"/>
    <n v="28845.18"/>
    <n v="22114.62"/>
    <n v="0.3"/>
    <n v="0"/>
    <n v="0.15"/>
    <n v="0.1"/>
    <n v="0.29999999323976129"/>
    <n v="0"/>
    <n v="9.9999999492396017E-4"/>
  </r>
  <r>
    <x v="6"/>
    <n v="33020.449999999997"/>
    <n v="0"/>
    <n v="0"/>
    <n v="0"/>
    <n v="0"/>
    <n v="0.2"/>
    <n v="0"/>
    <n v="0.15"/>
    <n v="0.1"/>
    <n v="0"/>
    <n v="0"/>
    <n v="6604.09"/>
  </r>
  <r>
    <x v="11"/>
    <n v="10261.65"/>
    <n v="3078.4900000000002"/>
    <n v="0"/>
    <n v="2000.98"/>
    <n v="1534.1200000000001"/>
    <n v="0.3"/>
    <n v="0"/>
    <n v="0.15"/>
    <n v="0.1"/>
    <n v="0.29999951274892445"/>
    <n v="0"/>
    <n v="4.9999999993427992E-3"/>
  </r>
  <r>
    <x v="11"/>
    <n v="42071.770000000004"/>
    <n v="12621.53"/>
    <n v="0"/>
    <n v="8203.98"/>
    <n v="6289.76"/>
    <n v="0.3"/>
    <n v="0"/>
    <n v="0.15"/>
    <n v="0.1"/>
    <n v="0.2999999762310927"/>
    <n v="0"/>
    <n v="1.0000000005231026E-3"/>
  </r>
  <r>
    <x v="1"/>
    <n v="987538.19000000006"/>
    <n v="0"/>
    <n v="0"/>
    <n v="0"/>
    <n v="0"/>
    <n v="0.05"/>
    <n v="0"/>
    <n v="0.15"/>
    <n v="0.1"/>
    <n v="0"/>
    <n v="0"/>
    <n v="49376.909500000009"/>
  </r>
  <r>
    <x v="1"/>
    <n v="60575.12"/>
    <n v="6057.51"/>
    <n v="0"/>
    <n v="9994.91"/>
    <n v="7662.77"/>
    <n v="0.1"/>
    <n v="0"/>
    <n v="0.15"/>
    <n v="0.1"/>
    <n v="9.9999966983144228E-2"/>
    <n v="0"/>
    <n v="2.0000000007246556E-3"/>
  </r>
  <r>
    <x v="10"/>
    <n v="722963.23"/>
    <n v="216888.97"/>
    <n v="939852.13"/>
    <n v="281955.64"/>
    <n v="216166.01"/>
    <n v="0.3"/>
    <n v="1"/>
    <n v="0.15"/>
    <n v="0.1"/>
    <n v="0.30000000138319621"/>
    <n v="0.99999992552020422"/>
    <n v="-1.0000000099895123E-3"/>
  </r>
  <r>
    <x v="7"/>
    <n v="53015.71"/>
    <n v="15904.710000000001"/>
    <n v="0"/>
    <n v="10338.09"/>
    <n v="7925.87"/>
    <n v="0.3"/>
    <n v="0"/>
    <n v="0.15"/>
    <n v="0.1"/>
    <n v="0.29999994341299968"/>
    <n v="0"/>
    <n v="2.9999999980856195E-3"/>
  </r>
  <r>
    <x v="7"/>
    <n v="4772.41"/>
    <n v="0"/>
    <n v="0"/>
    <n v="0"/>
    <n v="0"/>
    <n v="0.1"/>
    <n v="0"/>
    <n v="0.15"/>
    <n v="0"/>
    <n v="0"/>
    <n v="0"/>
    <n v="477.24099999999999"/>
  </r>
  <r>
    <x v="7"/>
    <n v="547655.17000000004"/>
    <n v="54765.520000000004"/>
    <n v="0"/>
    <n v="90363.150000000009"/>
    <n v="69278.399999999994"/>
    <n v="0.1"/>
    <n v="0"/>
    <n v="0.15"/>
    <n v="0.1"/>
    <n v="0.10000000547789953"/>
    <n v="0"/>
    <n v="-2.9999999944438946E-3"/>
  </r>
  <r>
    <x v="5"/>
    <n v="326377.23"/>
    <n v="65275.450000000004"/>
    <n v="0"/>
    <n v="58747.87"/>
    <n v="45040"/>
    <n v="0.35000000000000003"/>
    <n v="0"/>
    <n v="0.15"/>
    <n v="0.1"/>
    <n v="0.20000001225575695"/>
    <n v="0"/>
    <n v="48956.580500000004"/>
  </r>
  <r>
    <x v="4"/>
    <n v="3911.57"/>
    <n v="1369.05"/>
    <n v="0"/>
    <n v="792.18000000000006"/>
    <n v="607.29"/>
    <n v="0.35000000000000003"/>
    <n v="0"/>
    <n v="0.15"/>
    <n v="0.1"/>
    <n v="0.35000012782591133"/>
    <n v="0"/>
    <n v="-4.9999999986463206E-4"/>
  </r>
  <r>
    <x v="1"/>
    <n v="200990.89"/>
    <n v="0"/>
    <n v="0"/>
    <n v="0"/>
    <n v="0"/>
    <n v="0.05"/>
    <n v="0"/>
    <n v="0.15"/>
    <n v="0.1"/>
    <n v="0"/>
    <n v="0"/>
    <n v="10049.544500000002"/>
  </r>
  <r>
    <x v="6"/>
    <n v="212693.63"/>
    <n v="42538.73"/>
    <n v="0"/>
    <n v="38284.870000000003"/>
    <n v="29351.75"/>
    <n v="0.35000000000000003"/>
    <n v="0"/>
    <n v="0.15"/>
    <n v="0.1"/>
    <n v="0.20000001880639304"/>
    <n v="0"/>
    <n v="31904.040500000006"/>
  </r>
  <r>
    <x v="10"/>
    <n v="3649.85"/>
    <n v="729.97"/>
    <n v="0"/>
    <n v="656.97"/>
    <n v="503.65000000000003"/>
    <n v="0.2"/>
    <n v="0"/>
    <n v="0.15"/>
    <n v="0.1"/>
    <n v="0.2"/>
    <n v="0"/>
    <n v="0"/>
  </r>
  <r>
    <x v="11"/>
    <n v="40940.660000000003"/>
    <n v="8188.13"/>
    <n v="0"/>
    <n v="7369.39"/>
    <n v="5649.82"/>
    <n v="0.2"/>
    <n v="0"/>
    <n v="0.15"/>
    <n v="0.1"/>
    <n v="0.19999995114880903"/>
    <n v="0"/>
    <n v="2.0000000005605824E-3"/>
  </r>
  <r>
    <x v="1"/>
    <n v="72557.710000000006"/>
    <n v="7255.77"/>
    <n v="0"/>
    <n v="11972.09"/>
    <n v="9178.6"/>
    <n v="0.1"/>
    <n v="0"/>
    <n v="0.15"/>
    <n v="0.1"/>
    <n v="9.9999986217867126E-2"/>
    <n v="0"/>
    <n v="1.0000000006443821E-3"/>
  </r>
  <r>
    <x v="9"/>
    <n v="2248562.4300000002"/>
    <n v="674568.73"/>
    <n v="0"/>
    <n v="438469.67"/>
    <n v="336160.07"/>
    <n v="0.35000000000000003"/>
    <n v="0"/>
    <n v="0.15"/>
    <n v="0.1"/>
    <n v="0.30000000044472858"/>
    <n v="0"/>
    <n v="112428.12050000012"/>
  </r>
  <r>
    <x v="13"/>
    <n v="4852.67"/>
    <n v="1455.8"/>
    <n v="0"/>
    <n v="946.25"/>
    <n v="725.49"/>
    <n v="0.3"/>
    <n v="0"/>
    <n v="0.15"/>
    <n v="0.1"/>
    <n v="0.29999979392787884"/>
    <n v="0"/>
    <n v="1.000000000116632E-3"/>
  </r>
  <r>
    <x v="5"/>
    <n v="312954.3"/>
    <n v="62590.86"/>
    <n v="0"/>
    <n v="56331.85"/>
    <n v="43187.69"/>
    <n v="0.3"/>
    <n v="0"/>
    <n v="0.15"/>
    <n v="0.1"/>
    <n v="0.2"/>
    <n v="0"/>
    <n v="31295.429999999993"/>
  </r>
  <r>
    <x v="8"/>
    <n v="3274914.8000000003"/>
    <n v="163745.74"/>
    <n v="0"/>
    <n v="515799.09"/>
    <n v="395446"/>
    <n v="0.05"/>
    <n v="0"/>
    <n v="0.15"/>
    <n v="0.1"/>
    <n v="4.9999999999999996E-2"/>
    <n v="0"/>
    <n v="2.2724286341535562E-11"/>
  </r>
  <r>
    <x v="4"/>
    <n v="163597.68"/>
    <n v="49079.3"/>
    <n v="0"/>
    <n v="31901.64"/>
    <n v="24457.83"/>
    <n v="0.3"/>
    <n v="0"/>
    <n v="0.15"/>
    <n v="0.1"/>
    <n v="0.29999997554977553"/>
    <n v="0"/>
    <n v="3.9999999965111364E-3"/>
  </r>
  <r>
    <x v="0"/>
    <n v="46795.68"/>
    <n v="0"/>
    <n v="0"/>
    <n v="0"/>
    <n v="0"/>
    <n v="0.2"/>
    <n v="0.2"/>
    <n v="0.15"/>
    <n v="0.1"/>
    <n v="0"/>
    <n v="0"/>
    <n v="9359.1360000000004"/>
  </r>
  <r>
    <x v="6"/>
    <n v="114233.40000000001"/>
    <n v="0"/>
    <n v="0"/>
    <n v="0"/>
    <n v="0"/>
    <n v="0.05"/>
    <n v="0"/>
    <n v="0.15"/>
    <n v="0.1"/>
    <n v="0"/>
    <n v="0"/>
    <n v="5711.670000000001"/>
  </r>
  <r>
    <x v="8"/>
    <n v="15681.62"/>
    <n v="5488.57"/>
    <n v="1693.6100000000001"/>
    <n v="3429.57"/>
    <n v="2629.33"/>
    <n v="0.35000000000000003"/>
    <n v="0.08"/>
    <n v="0.15"/>
    <n v="0.1"/>
    <n v="0.35000019130676546"/>
    <n v="7.999975437159515E-2"/>
    <n v="-2.9999999988884586E-3"/>
  </r>
  <r>
    <x v="1"/>
    <n v="140260.20000000001"/>
    <n v="14026.02"/>
    <n v="0"/>
    <n v="23143.010000000002"/>
    <n v="17742.89"/>
    <n v="0.1"/>
    <n v="0"/>
    <n v="0.15"/>
    <n v="0.1"/>
    <n v="9.9999999999999992E-2"/>
    <n v="0"/>
    <n v="1.9465012934816174E-12"/>
  </r>
  <r>
    <x v="7"/>
    <n v="140306.11000000002"/>
    <n v="0"/>
    <n v="0"/>
    <n v="0"/>
    <n v="0"/>
    <n v="0.35000000000000003"/>
    <n v="0"/>
    <n v="0.15"/>
    <n v="0.1"/>
    <n v="0"/>
    <n v="0"/>
    <n v="49107.138500000008"/>
  </r>
  <r>
    <x v="10"/>
    <n v="7290.4800000000005"/>
    <n v="1458.1000000000001"/>
    <n v="0"/>
    <n v="1312.34"/>
    <n v="1006.12"/>
    <n v="0.3"/>
    <n v="0"/>
    <n v="0.15"/>
    <n v="0.1"/>
    <n v="0.2000005486607192"/>
    <n v="0"/>
    <n v="729.04399999999987"/>
  </r>
  <r>
    <x v="6"/>
    <n v="14408.12"/>
    <n v="2881.62"/>
    <n v="0"/>
    <n v="2593.5100000000002"/>
    <n v="1988.32"/>
    <n v="0.35000000000000003"/>
    <n v="0"/>
    <n v="0.15"/>
    <n v="0.1"/>
    <n v="0.19999972237876973"/>
    <n v="0"/>
    <n v="2161.2220000000011"/>
  </r>
  <r>
    <x v="17"/>
    <n v="958200.99"/>
    <n v="0"/>
    <n v="0"/>
    <n v="0"/>
    <n v="0"/>
    <n v="0"/>
    <n v="0"/>
    <n v="0.15"/>
    <n v="0"/>
    <n v="0"/>
    <n v="0"/>
    <n v="0"/>
  </r>
  <r>
    <x v="11"/>
    <n v="227580.35"/>
    <n v="45516.07"/>
    <n v="0"/>
    <n v="40964.49"/>
    <n v="31406.06"/>
    <n v="0.2"/>
    <n v="0"/>
    <n v="0.15"/>
    <n v="0.1"/>
    <n v="0.19999999999999998"/>
    <n v="0"/>
    <n v="6.3166236130562938E-12"/>
  </r>
  <r>
    <x v="8"/>
    <n v="2929645.8000000003"/>
    <n v="0"/>
    <n v="0"/>
    <n v="0"/>
    <n v="0"/>
    <n v="0.35000000000000003"/>
    <n v="0"/>
    <n v="0.15"/>
    <n v="0.1"/>
    <n v="0"/>
    <n v="0"/>
    <n v="1025376.0300000001"/>
  </r>
  <r>
    <x v="7"/>
    <n v="15008.33"/>
    <n v="0"/>
    <n v="0"/>
    <n v="0"/>
    <n v="0"/>
    <n v="0.1"/>
    <n v="0"/>
    <n v="0.15"/>
    <n v="0"/>
    <n v="0"/>
    <n v="0"/>
    <n v="1500.8330000000001"/>
  </r>
  <r>
    <x v="11"/>
    <n v="37845.4"/>
    <n v="0"/>
    <n v="0"/>
    <n v="0"/>
    <n v="0"/>
    <n v="0.05"/>
    <n v="0"/>
    <n v="0.15"/>
    <n v="0.1"/>
    <n v="0"/>
    <n v="0"/>
    <n v="1892.2700000000002"/>
  </r>
  <r>
    <x v="1"/>
    <n v="7388.66"/>
    <n v="0"/>
    <n v="0"/>
    <n v="0"/>
    <n v="0"/>
    <n v="0.2"/>
    <n v="0"/>
    <n v="0.15"/>
    <n v="0.1"/>
    <n v="0"/>
    <n v="0"/>
    <n v="1477.732"/>
  </r>
  <r>
    <x v="8"/>
    <n v="26281.440000000002"/>
    <n v="9198.5"/>
    <n v="2838.37"/>
    <n v="5747.83"/>
    <n v="4406.67"/>
    <n v="0.35000000000000003"/>
    <n v="0.08"/>
    <n v="0.15"/>
    <n v="0.1"/>
    <n v="0.34999984780133808"/>
    <n v="7.9999289739497867E-2"/>
    <n v="4.0000000021524242E-3"/>
  </r>
  <r>
    <x v="1"/>
    <n v="35029.160000000003"/>
    <n v="0"/>
    <n v="0"/>
    <n v="0"/>
    <n v="0"/>
    <n v="0.2"/>
    <n v="0"/>
    <n v="0.15"/>
    <n v="0.1"/>
    <n v="0"/>
    <n v="0"/>
    <n v="7005.8320000000012"/>
  </r>
  <r>
    <x v="0"/>
    <n v="7331.53"/>
    <n v="0"/>
    <n v="0"/>
    <n v="0"/>
    <n v="0"/>
    <n v="0.3"/>
    <n v="0"/>
    <n v="0.15"/>
    <n v="0.1"/>
    <n v="0"/>
    <n v="0"/>
    <n v="2199.4589999999998"/>
  </r>
  <r>
    <x v="6"/>
    <n v="420.48"/>
    <n v="84.100000000000009"/>
    <n v="0"/>
    <n v="75.72"/>
    <n v="58"/>
    <n v="0.2"/>
    <n v="0"/>
    <n v="0.15"/>
    <n v="0.1"/>
    <n v="0.20000951293759514"/>
    <n v="0"/>
    <n v="-4.0000000000001458E-3"/>
  </r>
  <r>
    <x v="7"/>
    <n v="944539.39"/>
    <n v="170017.1"/>
    <n v="0"/>
    <n v="167183.51"/>
    <n v="128173.99"/>
    <n v="0.2"/>
    <n v="0"/>
    <n v="0.15"/>
    <n v="0.1"/>
    <n v="0.18000001037542754"/>
    <n v="0"/>
    <n v="18890.778000000013"/>
  </r>
  <r>
    <x v="9"/>
    <n v="1448.99"/>
    <n v="0"/>
    <n v="0"/>
    <n v="0"/>
    <n v="0"/>
    <n v="0.35000000000000003"/>
    <n v="0.8"/>
    <n v="0.15"/>
    <n v="0.1"/>
    <n v="0"/>
    <n v="0"/>
    <n v="507.14650000000006"/>
  </r>
  <r>
    <x v="1"/>
    <n v="1876.76"/>
    <n v="93.84"/>
    <n v="0"/>
    <n v="295.63"/>
    <n v="226.62"/>
    <n v="0.05"/>
    <n v="0"/>
    <n v="0.15"/>
    <n v="0.1"/>
    <n v="5.0001065666361179E-2"/>
    <n v="0"/>
    <n v="-2.0000000000007716E-3"/>
  </r>
  <r>
    <x v="1"/>
    <n v="4448810.3899999997"/>
    <n v="444881.04000000004"/>
    <n v="0"/>
    <n v="734053.75"/>
    <n v="562774.57999999996"/>
    <n v="0.1"/>
    <n v="0"/>
    <n v="0.15"/>
    <n v="0.1"/>
    <n v="0.1000000002247792"/>
    <n v="0"/>
    <n v="-1.0000000193151159E-3"/>
  </r>
  <r>
    <x v="1"/>
    <n v="15930.31"/>
    <n v="796.52"/>
    <n v="0"/>
    <n v="2509.1"/>
    <n v="1923.54"/>
    <n v="0.05"/>
    <n v="0"/>
    <n v="0.15"/>
    <n v="0.1"/>
    <n v="5.0000282480378598E-2"/>
    <n v="0"/>
    <n v="-4.4999999999404241E-3"/>
  </r>
  <r>
    <x v="10"/>
    <n v="721128.35"/>
    <n v="0"/>
    <n v="0"/>
    <n v="0"/>
    <n v="0"/>
    <n v="0.35000000000000003"/>
    <n v="2.0499999999999998"/>
    <n v="0.15"/>
    <n v="0.1"/>
    <n v="0"/>
    <n v="0"/>
    <n v="252394.92250000002"/>
  </r>
  <r>
    <x v="11"/>
    <n v="14185.53"/>
    <n v="0"/>
    <n v="0"/>
    <n v="0"/>
    <n v="0"/>
    <n v="0.2"/>
    <n v="0"/>
    <n v="0.15"/>
    <n v="0.1"/>
    <n v="0"/>
    <n v="0"/>
    <n v="2837.1060000000002"/>
  </r>
  <r>
    <x v="11"/>
    <n v="99133.05"/>
    <n v="0"/>
    <n v="0"/>
    <n v="0"/>
    <n v="0"/>
    <n v="0.3"/>
    <n v="0"/>
    <n v="0.15"/>
    <n v="0.1"/>
    <n v="0"/>
    <n v="0"/>
    <n v="29739.915000000001"/>
  </r>
  <r>
    <x v="1"/>
    <n v="1350.6100000000001"/>
    <n v="270.12"/>
    <n v="0"/>
    <n v="243.11"/>
    <n v="186.4"/>
    <n v="0.2"/>
    <n v="0"/>
    <n v="0.15"/>
    <n v="0.1"/>
    <n v="0.19999851918762632"/>
    <n v="0"/>
    <n v="2.0000000000351781E-3"/>
  </r>
  <r>
    <x v="4"/>
    <n v="7633.28"/>
    <n v="0"/>
    <n v="0"/>
    <n v="0"/>
    <n v="0"/>
    <n v="0.2"/>
    <n v="0"/>
    <n v="0.15"/>
    <n v="0.1"/>
    <n v="0"/>
    <n v="0"/>
    <n v="1526.6559999999999"/>
  </r>
  <r>
    <x v="1"/>
    <n v="2426.84"/>
    <n v="0"/>
    <n v="0"/>
    <n v="0"/>
    <n v="0"/>
    <n v="0.05"/>
    <n v="0"/>
    <n v="0.15"/>
    <n v="0.1"/>
    <n v="0"/>
    <n v="0"/>
    <n v="121.34200000000001"/>
  </r>
  <r>
    <x v="14"/>
    <n v="1502647.94"/>
    <n v="0"/>
    <n v="0"/>
    <n v="0"/>
    <n v="0"/>
    <n v="0.35000000000000003"/>
    <n v="0"/>
    <n v="0.15"/>
    <n v="0.1"/>
    <n v="0"/>
    <n v="0"/>
    <n v="525926.77899999998"/>
  </r>
  <r>
    <x v="11"/>
    <n v="227992.23"/>
    <n v="11399.61"/>
    <n v="0"/>
    <n v="35908.79"/>
    <n v="27530.06"/>
    <n v="0.05"/>
    <n v="0"/>
    <n v="0.15"/>
    <n v="0.1"/>
    <n v="4.999999342082842E-2"/>
    <n v="0"/>
    <n v="1.5000000006542176E-3"/>
  </r>
  <r>
    <x v="6"/>
    <n v="393785.45"/>
    <n v="78757.09"/>
    <n v="0"/>
    <n v="70881.45"/>
    <n v="54342.36"/>
    <n v="0.2"/>
    <n v="0"/>
    <n v="0.15"/>
    <n v="0.1"/>
    <n v="0.19999999999999998"/>
    <n v="0"/>
    <n v="1.0929741833809459E-11"/>
  </r>
  <r>
    <x v="6"/>
    <n v="5413.21"/>
    <n v="1082.6400000000001"/>
    <n v="0"/>
    <n v="974.4"/>
    <n v="747"/>
    <n v="0.2"/>
    <n v="0"/>
    <n v="0.15"/>
    <n v="0.1"/>
    <n v="0.19999963053345429"/>
    <n v="0"/>
    <n v="1.999999999950403E-3"/>
  </r>
  <r>
    <x v="6"/>
    <n v="184321.99"/>
    <n v="0"/>
    <n v="0"/>
    <n v="0"/>
    <n v="0"/>
    <n v="0.2"/>
    <n v="0"/>
    <n v="0.15"/>
    <n v="0.1"/>
    <n v="0"/>
    <n v="0"/>
    <n v="36864.398000000001"/>
  </r>
  <r>
    <x v="8"/>
    <n v="35442.370000000003"/>
    <n v="12404.83"/>
    <n v="3827.77"/>
    <n v="7751.31"/>
    <n v="5942.57"/>
    <n v="0.35000000000000003"/>
    <n v="0.08"/>
    <n v="0.15"/>
    <n v="0.1"/>
    <n v="0.35000001410740872"/>
    <n v="7.9999874600812579E-2"/>
    <n v="-4.999999983791492E-4"/>
  </r>
  <r>
    <x v="1"/>
    <n v="6290970.0800000001"/>
    <n v="0"/>
    <n v="0"/>
    <n v="0"/>
    <n v="0"/>
    <n v="0.05"/>
    <n v="0"/>
    <n v="0.15"/>
    <n v="0.1"/>
    <n v="0"/>
    <n v="0"/>
    <n v="314548.50400000002"/>
  </r>
  <r>
    <x v="6"/>
    <n v="1292401.77"/>
    <n v="258480.35"/>
    <n v="0"/>
    <n v="232632.22"/>
    <n v="178351.47"/>
    <n v="0.2"/>
    <n v="0"/>
    <n v="0.15"/>
    <n v="0.1"/>
    <n v="0.19999999690498721"/>
    <n v="0"/>
    <n v="4.0000000229626007E-3"/>
  </r>
  <r>
    <x v="6"/>
    <n v="678650.33"/>
    <n v="135730.07"/>
    <n v="0"/>
    <n v="122157.14"/>
    <n v="93653.71"/>
    <n v="0.2"/>
    <n v="0"/>
    <n v="0.15"/>
    <n v="0.1"/>
    <n v="0.20000000589405154"/>
    <n v="0"/>
    <n v="-4.0000000122232086E-3"/>
  </r>
  <r>
    <x v="1"/>
    <n v="8380.1200000000008"/>
    <n v="838.01"/>
    <n v="0"/>
    <n v="1382.68"/>
    <n v="1060.1200000000001"/>
    <n v="0.1"/>
    <n v="0"/>
    <n v="0.15"/>
    <n v="0.1"/>
    <n v="9.9999761339933074E-2"/>
    <n v="0"/>
    <n v="2.0000000000922882E-3"/>
  </r>
  <r>
    <x v="10"/>
    <n v="1915019.21"/>
    <n v="0"/>
    <n v="0"/>
    <n v="0"/>
    <n v="0"/>
    <n v="0.1"/>
    <n v="4"/>
    <n v="0.15"/>
    <n v="0"/>
    <n v="0"/>
    <n v="0"/>
    <n v="191501.921"/>
  </r>
  <r>
    <x v="14"/>
    <n v="78531.66"/>
    <n v="23559.5"/>
    <n v="0"/>
    <n v="15313.64"/>
    <n v="11740.47"/>
    <n v="0.3"/>
    <n v="0"/>
    <n v="0.15"/>
    <n v="0.1"/>
    <n v="0.30000002546743565"/>
    <n v="0"/>
    <n v="-1.9999999983498829E-3"/>
  </r>
  <r>
    <x v="4"/>
    <n v="930590.66"/>
    <n v="186118.13"/>
    <n v="0"/>
    <n v="167506.26"/>
    <n v="128421.55"/>
    <n v="0.2"/>
    <n v="0"/>
    <n v="0.15"/>
    <n v="0.1"/>
    <n v="0.19999999785082734"/>
    <n v="0"/>
    <n v="2.0000000163702949E-3"/>
  </r>
  <r>
    <x v="1"/>
    <n v="359742.75"/>
    <n v="71948.55"/>
    <n v="0"/>
    <n v="64753.69"/>
    <n v="49644.49"/>
    <n v="0.2"/>
    <n v="0"/>
    <n v="0.15"/>
    <n v="0.1"/>
    <n v="0.2"/>
    <n v="0"/>
    <n v="0"/>
  </r>
  <r>
    <x v="10"/>
    <n v="984652.71"/>
    <n v="0"/>
    <n v="0"/>
    <n v="0"/>
    <n v="0"/>
    <n v="0.1"/>
    <n v="2"/>
    <n v="0.15"/>
    <n v="0"/>
    <n v="0"/>
    <n v="0"/>
    <n v="98465.271000000008"/>
  </r>
  <r>
    <x v="0"/>
    <n v="7390640.8300000001"/>
    <n v="0"/>
    <n v="0"/>
    <n v="0"/>
    <n v="0"/>
    <n v="0.3"/>
    <n v="0"/>
    <n v="0.15"/>
    <n v="0.1"/>
    <n v="0"/>
    <n v="0"/>
    <n v="2217192.2489999998"/>
  </r>
  <r>
    <x v="7"/>
    <n v="3201684.45"/>
    <n v="160084.22"/>
    <n v="0"/>
    <n v="504265.28"/>
    <n v="0"/>
    <n v="0.05"/>
    <n v="0"/>
    <n v="0.15"/>
    <n v="0"/>
    <n v="4.9999999219161026E-2"/>
    <n v="0"/>
    <n v="2.5000000100079984E-3"/>
  </r>
  <r>
    <x v="10"/>
    <n v="499541.38"/>
    <n v="0"/>
    <n v="0"/>
    <n v="0"/>
    <n v="0"/>
    <n v="0.1"/>
    <n v="0"/>
    <n v="0.15"/>
    <n v="0"/>
    <n v="0"/>
    <n v="0"/>
    <n v="49954.138000000006"/>
  </r>
  <r>
    <x v="4"/>
    <n v="11602.61"/>
    <n v="3480.78"/>
    <n v="0"/>
    <n v="2262.56"/>
    <n v="1734.6200000000001"/>
    <n v="0.3"/>
    <n v="0"/>
    <n v="0.15"/>
    <n v="0.1"/>
    <n v="0.29999974143748692"/>
    <n v="0"/>
    <n v="2.9999999997349647E-3"/>
  </r>
  <r>
    <x v="4"/>
    <n v="730.13"/>
    <n v="146.03"/>
    <n v="0"/>
    <n v="131.4"/>
    <n v="100.73"/>
    <n v="0.2"/>
    <n v="0"/>
    <n v="0.15"/>
    <n v="0.1"/>
    <n v="0.20000547847643571"/>
    <n v="0"/>
    <n v="-3.9999999999973876E-3"/>
  </r>
  <r>
    <x v="8"/>
    <n v="137004.23000000001"/>
    <n v="47951.48"/>
    <n v="14796.43"/>
    <n v="29962.87"/>
    <n v="22971.46"/>
    <n v="0.35000000000000003"/>
    <n v="0.08"/>
    <n v="0.15"/>
    <n v="0.1"/>
    <n v="0.34999999635047763"/>
    <n v="7.9999855100445397E-2"/>
    <n v="5.0000000717047191E-4"/>
  </r>
  <r>
    <x v="11"/>
    <n v="29770.84"/>
    <n v="1488.54"/>
    <n v="0"/>
    <n v="4688.9400000000005"/>
    <n v="3594.88"/>
    <n v="0.05"/>
    <n v="0"/>
    <n v="0.15"/>
    <n v="0.1"/>
    <n v="4.9999932820168999E-2"/>
    <n v="0"/>
    <n v="2.0000000000376882E-3"/>
  </r>
  <r>
    <x v="1"/>
    <n v="896120.86"/>
    <n v="0"/>
    <n v="0"/>
    <n v="0"/>
    <n v="0"/>
    <n v="0.05"/>
    <n v="0"/>
    <n v="0.15"/>
    <n v="0.1"/>
    <n v="0"/>
    <n v="0"/>
    <n v="44806.043000000005"/>
  </r>
  <r>
    <x v="11"/>
    <n v="17040.36"/>
    <n v="3408.07"/>
    <n v="0"/>
    <n v="3067.19"/>
    <n v="2351.5500000000002"/>
    <n v="0.2"/>
    <n v="0"/>
    <n v="0.15"/>
    <n v="0.1"/>
    <n v="0.19999988263158761"/>
    <n v="0"/>
    <n v="2.0000000000201666E-3"/>
  </r>
  <r>
    <x v="11"/>
    <n v="429210.42"/>
    <n v="128763.12000000001"/>
    <n v="0"/>
    <n v="83696.05"/>
    <n v="64166.98"/>
    <n v="0.3"/>
    <n v="0"/>
    <n v="0.15"/>
    <n v="0.1"/>
    <n v="0.29999998602084266"/>
    <n v="0"/>
    <n v="5.999999989585259E-3"/>
  </r>
  <r>
    <x v="11"/>
    <n v="82643.259999999995"/>
    <n v="24792.98"/>
    <n v="0"/>
    <n v="16115.36"/>
    <n v="12355.12"/>
    <n v="0.3"/>
    <n v="0"/>
    <n v="0.15"/>
    <n v="0.1"/>
    <n v="0.30000002420040062"/>
    <n v="0"/>
    <n v="-2.0000000011952046E-3"/>
  </r>
  <r>
    <x v="1"/>
    <n v="986983.87"/>
    <n v="0"/>
    <n v="0"/>
    <n v="0"/>
    <n v="0"/>
    <n v="0.05"/>
    <n v="0"/>
    <n v="0.15"/>
    <n v="0.1"/>
    <n v="0"/>
    <n v="0"/>
    <n v="49349.193500000001"/>
  </r>
  <r>
    <x v="11"/>
    <n v="3001.4"/>
    <n v="900.42000000000007"/>
    <n v="0"/>
    <n v="585.26"/>
    <n v="448.73"/>
    <n v="0.3"/>
    <n v="0"/>
    <n v="0.15"/>
    <n v="0.1"/>
    <n v="0.3"/>
    <n v="0"/>
    <n v="0"/>
  </r>
  <r>
    <x v="6"/>
    <n v="255135.29"/>
    <n v="0"/>
    <n v="0"/>
    <n v="0"/>
    <n v="0"/>
    <n v="0.2"/>
    <n v="0"/>
    <n v="0.15"/>
    <n v="0.1"/>
    <n v="0"/>
    <n v="0"/>
    <n v="51027.058000000005"/>
  </r>
  <r>
    <x v="10"/>
    <n v="1165196.53"/>
    <n v="0"/>
    <n v="0"/>
    <n v="0"/>
    <n v="0"/>
    <n v="0.35000000000000003"/>
    <n v="5"/>
    <n v="0.15"/>
    <n v="0.1"/>
    <n v="0"/>
    <n v="0"/>
    <n v="407818.78550000006"/>
  </r>
  <r>
    <x v="11"/>
    <n v="43356.83"/>
    <n v="8671.3700000000008"/>
    <n v="0"/>
    <n v="7804.27"/>
    <n v="5983.22"/>
    <n v="0.2"/>
    <n v="0"/>
    <n v="0.15"/>
    <n v="0"/>
    <n v="0.20000009225766738"/>
    <n v="0"/>
    <n v="-4.0000000002170504E-3"/>
  </r>
  <r>
    <x v="11"/>
    <n v="144651.19"/>
    <n v="28930.240000000002"/>
    <n v="0"/>
    <n v="26037.24"/>
    <n v="19961.88"/>
    <n v="0.2"/>
    <n v="0"/>
    <n v="0.15"/>
    <n v="0.1"/>
    <n v="0.20000001382636395"/>
    <n v="0"/>
    <n v="-1.9999999976771767E-3"/>
  </r>
  <r>
    <x v="6"/>
    <n v="39400226.25"/>
    <n v="0"/>
    <n v="0"/>
    <n v="5910033.7800000003"/>
    <n v="0"/>
    <n v="0"/>
    <n v="0"/>
    <n v="0.15"/>
    <n v="0"/>
    <n v="0"/>
    <n v="0"/>
    <n v="0"/>
  </r>
  <r>
    <x v="11"/>
    <n v="867125.16"/>
    <n v="43356.26"/>
    <n v="0"/>
    <n v="136572.26999999999"/>
    <n v="0"/>
    <n v="0.05"/>
    <n v="0"/>
    <n v="0.15"/>
    <n v="0.1"/>
    <n v="5.0000002306472113E-2"/>
    <n v="0"/>
    <n v="-1.9999999978743683E-3"/>
  </r>
  <r>
    <x v="18"/>
    <n v="5174109.38"/>
    <n v="1810938.1"/>
    <n v="0"/>
    <n v="1047756.89"/>
    <n v="803280.44000000006"/>
    <n v="0.35000000000000003"/>
    <n v="0"/>
    <n v="0.15"/>
    <n v="0.1"/>
    <n v="0.34999996463159427"/>
    <n v="0"/>
    <n v="0.18299999999682542"/>
  </r>
  <r>
    <x v="6"/>
    <n v="80675.28"/>
    <n v="24202.58"/>
    <n v="0"/>
    <n v="15731.67"/>
    <n v="12060.92"/>
    <n v="0.3"/>
    <n v="0"/>
    <n v="0.15"/>
    <n v="0.1"/>
    <n v="0.29999995041851735"/>
    <n v="0"/>
    <n v="3.9999999949407927E-3"/>
  </r>
  <r>
    <x v="14"/>
    <n v="14436.87"/>
    <n v="4331.0600000000004"/>
    <n v="0"/>
    <n v="2815.3"/>
    <n v="2158.3200000000002"/>
    <n v="0.3"/>
    <n v="0"/>
    <n v="0.15"/>
    <n v="0.1"/>
    <n v="0.2999999307329082"/>
    <n v="0"/>
    <n v="9.999999993718174E-4"/>
  </r>
  <r>
    <x v="1"/>
    <n v="3552.85"/>
    <n v="0"/>
    <n v="0"/>
    <n v="0"/>
    <n v="0"/>
    <n v="0.1"/>
    <n v="0"/>
    <n v="0.15"/>
    <n v="0.1"/>
    <n v="0"/>
    <n v="0"/>
    <n v="355.28500000000003"/>
  </r>
  <r>
    <x v="7"/>
    <n v="26511.9"/>
    <n v="0"/>
    <n v="0"/>
    <n v="0"/>
    <n v="0"/>
    <n v="0.35000000000000003"/>
    <n v="0"/>
    <n v="0.15"/>
    <n v="0.1"/>
    <n v="0"/>
    <n v="0"/>
    <n v="9279.1650000000009"/>
  </r>
  <r>
    <x v="8"/>
    <n v="150761.48000000001"/>
    <n v="52766.520000000004"/>
    <n v="16282.23"/>
    <n v="32971.56"/>
    <n v="25278.18"/>
    <n v="0.35000000000000003"/>
    <n v="0.08"/>
    <n v="0.15"/>
    <n v="0.1"/>
    <n v="0.35000001326598812"/>
    <n v="7.9999950866711217E-2"/>
    <n v="-1.9999999974805774E-3"/>
  </r>
  <r>
    <x v="1"/>
    <n v="23620.84"/>
    <n v="0"/>
    <n v="0"/>
    <n v="0"/>
    <n v="0"/>
    <n v="0.1"/>
    <n v="0"/>
    <n v="0.15"/>
    <n v="0.1"/>
    <n v="0"/>
    <n v="0"/>
    <n v="2362.0840000000003"/>
  </r>
  <r>
    <x v="1"/>
    <n v="45549.24"/>
    <n v="9109.85"/>
    <n v="0"/>
    <n v="8198.86"/>
    <n v="6285.81"/>
    <n v="0.2"/>
    <n v="0"/>
    <n v="0.15"/>
    <n v="0.1"/>
    <n v="0.20000004390852627"/>
    <n v="0"/>
    <n v="-2.0000000006334729E-3"/>
  </r>
  <r>
    <x v="6"/>
    <n v="71709.509999999995"/>
    <n v="14341.9"/>
    <n v="0"/>
    <n v="12907.67"/>
    <n v="9895.92"/>
    <n v="0.2"/>
    <n v="0"/>
    <n v="0.15"/>
    <n v="0.1"/>
    <n v="0.19999997210969647"/>
    <n v="0"/>
    <n v="2.0000000005251468E-3"/>
  </r>
  <r>
    <x v="8"/>
    <n v="580246.72"/>
    <n v="29012.34"/>
    <n v="0"/>
    <n v="91388.83"/>
    <n v="70064.850000000006"/>
    <n v="0.05"/>
    <n v="0"/>
    <n v="0.15"/>
    <n v="0.1"/>
    <n v="5.0000006893619324E-2"/>
    <n v="0"/>
    <n v="-4.0000000000626089E-3"/>
  </r>
  <r>
    <x v="1"/>
    <n v="7331.2300000000005"/>
    <n v="733.12"/>
    <n v="0"/>
    <n v="1209.67"/>
    <n v="927.41"/>
    <n v="0.1"/>
    <n v="0"/>
    <n v="0.15"/>
    <n v="0.1"/>
    <n v="9.9999590791722534E-2"/>
    <n v="0"/>
    <n v="3.0000000000472713E-3"/>
  </r>
  <r>
    <x v="1"/>
    <n v="292306.38"/>
    <n v="29230.639999999999"/>
    <n v="0"/>
    <n v="48230.51"/>
    <n v="36976.74"/>
    <n v="0.1"/>
    <n v="0"/>
    <n v="0.15"/>
    <n v="0.1"/>
    <n v="0.10000000684213597"/>
    <n v="0"/>
    <n v="-1.9999999965397875E-3"/>
  </r>
  <r>
    <x v="1"/>
    <n v="56514.79"/>
    <n v="11302.960000000001"/>
    <n v="0"/>
    <n v="10172.66"/>
    <n v="7799.03"/>
    <n v="0.2"/>
    <n v="0"/>
    <n v="0.15"/>
    <n v="0.1"/>
    <n v="0.20000003538896632"/>
    <n v="0"/>
    <n v="-1.9999999994930839E-3"/>
  </r>
  <r>
    <x v="14"/>
    <n v="3604.36"/>
    <n v="0"/>
    <n v="0"/>
    <n v="0"/>
    <n v="0"/>
    <n v="0.35000000000000003"/>
    <n v="0"/>
    <n v="0.15"/>
    <n v="0.1"/>
    <n v="0"/>
    <n v="0"/>
    <n v="1261.5260000000001"/>
  </r>
  <r>
    <x v="11"/>
    <n v="41723.75"/>
    <n v="12517.12"/>
    <n v="0"/>
    <n v="8136.1500000000005"/>
    <n v="6237.67"/>
    <n v="0.3"/>
    <n v="0"/>
    <n v="0.15"/>
    <n v="0.1"/>
    <n v="0.29999988016417511"/>
    <n v="0"/>
    <n v="4.9999999981033966E-3"/>
  </r>
  <r>
    <x v="8"/>
    <n v="851.33"/>
    <n v="42.57"/>
    <n v="71.52"/>
    <n v="144.75"/>
    <n v="0"/>
    <n v="0.05"/>
    <n v="0.08"/>
    <n v="0.15"/>
    <n v="0"/>
    <n v="5.0004111214217752E-2"/>
    <n v="8.0008949546929178E-2"/>
    <n v="-3.49999999999608E-3"/>
  </r>
  <r>
    <x v="14"/>
    <n v="40068.480000000003"/>
    <n v="0"/>
    <n v="0"/>
    <n v="0"/>
    <n v="0"/>
    <n v="0.35000000000000003"/>
    <n v="0"/>
    <n v="0.15"/>
    <n v="0.1"/>
    <n v="0"/>
    <n v="0"/>
    <n v="14023.968000000003"/>
  </r>
  <r>
    <x v="6"/>
    <n v="19000.22"/>
    <n v="3800.04"/>
    <n v="0"/>
    <n v="3419.96"/>
    <n v="2622.09"/>
    <n v="0.2"/>
    <n v="0"/>
    <n v="0.15"/>
    <n v="0.1"/>
    <n v="0.19999978947612185"/>
    <n v="0"/>
    <n v="4.0000000003608338E-3"/>
  </r>
  <r>
    <x v="6"/>
    <n v="6607.27"/>
    <n v="660.73"/>
    <n v="0"/>
    <n v="1090.24"/>
    <n v="835.80000000000007"/>
    <n v="0.1"/>
    <n v="0"/>
    <n v="0.15"/>
    <n v="0.1"/>
    <n v="0.10000045404531674"/>
    <n v="0"/>
    <n v="-2.999999999893299E-3"/>
  </r>
  <r>
    <x v="1"/>
    <n v="244303.53"/>
    <n v="24430.350000000002"/>
    <n v="0"/>
    <n v="40310.11"/>
    <n v="30904.39"/>
    <n v="0.1"/>
    <n v="0"/>
    <n v="0.15"/>
    <n v="0.1"/>
    <n v="9.999998772019382E-2"/>
    <n v="0"/>
    <n v="2.9999999989040204E-3"/>
  </r>
  <r>
    <x v="8"/>
    <n v="270.19"/>
    <n v="81.06"/>
    <n v="28.12"/>
    <n v="56.88"/>
    <n v="43.61"/>
    <n v="0.3"/>
    <n v="0.08"/>
    <n v="0.15"/>
    <n v="0.1"/>
    <n v="0.30001110329767944"/>
    <n v="8.0056939501779362E-2"/>
    <n v="-3.0000000000103126E-3"/>
  </r>
  <r>
    <x v="4"/>
    <n v="588559"/>
    <n v="117711.8"/>
    <n v="35313.51"/>
    <n v="111237.57"/>
    <n v="85282.17"/>
    <n v="0.2"/>
    <n v="0.05"/>
    <n v="0.15"/>
    <n v="0.1"/>
    <n v="0.2"/>
    <n v="4.999995752337489E-2"/>
    <n v="0"/>
  </r>
  <r>
    <x v="1"/>
    <n v="17882.11"/>
    <n v="894.11"/>
    <n v="0"/>
    <n v="2816.38"/>
    <n v="2159.31"/>
    <n v="0.05"/>
    <n v="0"/>
    <n v="0.15"/>
    <n v="0.1"/>
    <n v="5.0000251648155615E-2"/>
    <n v="0"/>
    <n v="-4.4999999999551666E-3"/>
  </r>
  <r>
    <x v="11"/>
    <n v="309788.74"/>
    <n v="0"/>
    <n v="0"/>
    <n v="0"/>
    <n v="0"/>
    <n v="0"/>
    <n v="0"/>
    <n v="0.15"/>
    <n v="0"/>
    <n v="0"/>
    <n v="0"/>
    <n v="0"/>
  </r>
  <r>
    <x v="1"/>
    <n v="4693.45"/>
    <n v="0"/>
    <n v="0"/>
    <n v="0"/>
    <n v="0"/>
    <n v="0.1"/>
    <n v="0"/>
    <n v="0.15"/>
    <n v="0.1"/>
    <n v="0"/>
    <n v="0"/>
    <n v="469.34500000000003"/>
  </r>
  <r>
    <x v="1"/>
    <n v="17776.11"/>
    <n v="3555.2200000000003"/>
    <n v="0"/>
    <n v="3199.7000000000003"/>
    <n v="2453.11"/>
    <n v="0.2"/>
    <n v="0"/>
    <n v="0.15"/>
    <n v="0.1"/>
    <n v="0.19999988748944511"/>
    <n v="0"/>
    <n v="2.0000000000717764E-3"/>
  </r>
  <r>
    <x v="18"/>
    <n v="88033.97"/>
    <n v="30811.89"/>
    <n v="0"/>
    <n v="17826.93"/>
    <n v="13667.31"/>
    <n v="0.35000000000000003"/>
    <n v="0"/>
    <n v="0.15"/>
    <n v="0.1"/>
    <n v="0.35000000567962569"/>
    <n v="0"/>
    <n v="-4.9999999484677819E-4"/>
  </r>
  <r>
    <x v="1"/>
    <n v="21056.66"/>
    <n v="1052.83"/>
    <n v="0"/>
    <n v="3316.5"/>
    <n v="2542.56"/>
    <n v="0.05"/>
    <n v="0"/>
    <n v="0.15"/>
    <n v="0.1"/>
    <n v="4.9999857527262152E-2"/>
    <n v="0"/>
    <n v="3.0000000001860986E-3"/>
  </r>
  <r>
    <x v="6"/>
    <n v="18820.350000000002"/>
    <n v="5646.1"/>
    <n v="0"/>
    <n v="3670.01"/>
    <n v="2813.61"/>
    <n v="0.3"/>
    <n v="0"/>
    <n v="0.15"/>
    <n v="0.1"/>
    <n v="0.29999973433012667"/>
    <n v="0"/>
    <n v="5.0000000003902209E-3"/>
  </r>
  <r>
    <x v="11"/>
    <n v="206530.44"/>
    <n v="10326.52"/>
    <n v="0"/>
    <n v="32528.55"/>
    <n v="24938.54"/>
    <n v="0.05"/>
    <n v="0"/>
    <n v="0.15"/>
    <n v="0.1"/>
    <n v="4.9999990316197458E-2"/>
    <n v="0"/>
    <n v="2.0000000004029364E-3"/>
  </r>
  <r>
    <x v="0"/>
    <n v="31622.670000000002"/>
    <n v="9486.8000000000011"/>
    <n v="0"/>
    <n v="6166.47"/>
    <n v="4727.57"/>
    <n v="0.3"/>
    <n v="0"/>
    <n v="0.15"/>
    <n v="0.1"/>
    <n v="0.29999996837711679"/>
    <n v="0"/>
    <n v="9.9999999991092783E-4"/>
  </r>
  <r>
    <x v="4"/>
    <n v="12162.58"/>
    <n v="3648.77"/>
    <n v="0"/>
    <n v="2371.7400000000002"/>
    <n v="1818.28"/>
    <n v="0.3"/>
    <n v="0"/>
    <n v="0.15"/>
    <n v="0.1"/>
    <n v="0.29999967112240988"/>
    <n v="0"/>
    <n v="3.9999999998663336E-3"/>
  </r>
  <r>
    <x v="5"/>
    <n v="892.87"/>
    <n v="178.57"/>
    <n v="0"/>
    <n v="160.66"/>
    <n v="123.18"/>
    <n v="0.35000000000000003"/>
    <n v="0"/>
    <n v="0.15"/>
    <n v="0.1"/>
    <n v="0.19999552006451107"/>
    <n v="0"/>
    <n v="133.93450000000004"/>
  </r>
  <r>
    <x v="11"/>
    <n v="484325.35000000003"/>
    <n v="0"/>
    <n v="0"/>
    <n v="0"/>
    <n v="0"/>
    <n v="0.05"/>
    <n v="0"/>
    <n v="0.15"/>
    <n v="0.1"/>
    <n v="0"/>
    <n v="0"/>
    <n v="24216.267500000002"/>
  </r>
  <r>
    <x v="11"/>
    <n v="20677.62"/>
    <n v="1033.8800000000001"/>
    <n v="0"/>
    <n v="3256.69"/>
    <n v="2496.81"/>
    <n v="0.05"/>
    <n v="0"/>
    <n v="0.15"/>
    <n v="0.1"/>
    <n v="4.9999951638534809E-2"/>
    <n v="0"/>
    <n v="9.9999999991654139E-4"/>
  </r>
  <r>
    <x v="8"/>
    <n v="390796.01"/>
    <n v="0"/>
    <n v="0"/>
    <n v="0"/>
    <n v="0"/>
    <n v="0.35000000000000003"/>
    <n v="0"/>
    <n v="0.15"/>
    <n v="0.1"/>
    <n v="0"/>
    <n v="0"/>
    <n v="136778.60350000003"/>
  </r>
  <r>
    <x v="0"/>
    <n v="24707.88"/>
    <n v="7412.3600000000006"/>
    <n v="0"/>
    <n v="4818.13"/>
    <n v="3693.81"/>
    <n v="0.3"/>
    <n v="0"/>
    <n v="0.15"/>
    <n v="0.1"/>
    <n v="0.2999998381083282"/>
    <n v="0"/>
    <n v="3.9999999995986068E-3"/>
  </r>
  <r>
    <x v="13"/>
    <n v="269369.58"/>
    <n v="0"/>
    <n v="0"/>
    <n v="0"/>
    <n v="0"/>
    <n v="0.05"/>
    <n v="0"/>
    <n v="0.15"/>
    <n v="0.1"/>
    <n v="0"/>
    <n v="0"/>
    <n v="13468.479000000001"/>
  </r>
  <r>
    <x v="1"/>
    <n v="55397.51"/>
    <n v="5539.75"/>
    <n v="0"/>
    <n v="9140.65"/>
    <n v="7007.81"/>
    <n v="0.1"/>
    <n v="0"/>
    <n v="0.15"/>
    <n v="0.1"/>
    <n v="9.9999981948647149E-2"/>
    <n v="0"/>
    <n v="1.0000000004052679E-3"/>
  </r>
  <r>
    <x v="11"/>
    <n v="8432.16"/>
    <n v="2529.65"/>
    <n v="0"/>
    <n v="1644.3"/>
    <n v="1260.6000000000001"/>
    <n v="0.3"/>
    <n v="0"/>
    <n v="0.15"/>
    <n v="0.1"/>
    <n v="0.30000023718715019"/>
    <n v="0"/>
    <n v="-2.0000000004158471E-3"/>
  </r>
  <r>
    <x v="1"/>
    <n v="442593.41000000003"/>
    <n v="88518.680000000008"/>
    <n v="0"/>
    <n v="79666.740000000005"/>
    <n v="61077.919999999998"/>
    <n v="0.2"/>
    <n v="0"/>
    <n v="0.15"/>
    <n v="0.1"/>
    <n v="0.19999999548117989"/>
    <n v="0"/>
    <n v="2.0000000077004735E-3"/>
  </r>
  <r>
    <x v="4"/>
    <n v="50550.340000000004"/>
    <n v="10110.07"/>
    <n v="0"/>
    <n v="9099.1"/>
    <n v="6975.89"/>
    <n v="0.2"/>
    <n v="0"/>
    <n v="0.15"/>
    <n v="0.1"/>
    <n v="0.2000000395645212"/>
    <n v="0"/>
    <n v="-1.9999999979415659E-3"/>
  </r>
  <r>
    <x v="8"/>
    <n v="2901065.62"/>
    <n v="1015373.01"/>
    <n v="313315.11"/>
    <n v="634463.1"/>
    <n v="486421.67"/>
    <n v="0.35000000000000003"/>
    <n v="0.08"/>
    <n v="0.15"/>
    <n v="0.1"/>
    <n v="0.35000001482213972"/>
    <n v="8.0000005004546695E-2"/>
    <n v="-4.2999999847132667E-2"/>
  </r>
  <r>
    <x v="1"/>
    <n v="21708"/>
    <n v="1085.4000000000001"/>
    <n v="0"/>
    <n v="3419"/>
    <n v="2621.25"/>
    <n v="0.05"/>
    <n v="0"/>
    <n v="0.15"/>
    <n v="0.1"/>
    <n v="0.05"/>
    <n v="0"/>
    <n v="0"/>
  </r>
  <r>
    <x v="10"/>
    <n v="1666097.5"/>
    <n v="0"/>
    <n v="0"/>
    <n v="0"/>
    <n v="0"/>
    <n v="0.35000000000000003"/>
    <n v="1.5"/>
    <n v="0.15"/>
    <n v="0.1"/>
    <n v="0"/>
    <n v="0"/>
    <n v="583134.125"/>
  </r>
  <r>
    <x v="6"/>
    <n v="101360.91"/>
    <n v="20272.18"/>
    <n v="0"/>
    <n v="18244.96"/>
    <n v="13987.81"/>
    <n v="0.2"/>
    <n v="0"/>
    <n v="0.15"/>
    <n v="0.1"/>
    <n v="0.19999998026852758"/>
    <n v="0"/>
    <n v="2.0000000009597245E-3"/>
  </r>
  <r>
    <x v="6"/>
    <n v="455249.93"/>
    <n v="0"/>
    <n v="0"/>
    <n v="0"/>
    <n v="0"/>
    <n v="0.1"/>
    <n v="0"/>
    <n v="0.15"/>
    <n v="0.1"/>
    <n v="0"/>
    <n v="0"/>
    <n v="45524.993000000002"/>
  </r>
  <r>
    <x v="8"/>
    <n v="2849069.95"/>
    <n v="997174.37"/>
    <n v="307699.52"/>
    <n v="623091.51"/>
    <n v="477703.53"/>
    <n v="0.35000000000000003"/>
    <n v="0.08"/>
    <n v="0.15"/>
    <n v="0.1"/>
    <n v="0.34999996051342996"/>
    <n v="7.999999334415657E-2"/>
    <n v="0.1125000002128612"/>
  </r>
  <r>
    <x v="4"/>
    <n v="35649.25"/>
    <n v="10694.77"/>
    <n v="0"/>
    <n v="6951.7"/>
    <n v="5329.59"/>
    <n v="0.3"/>
    <n v="0"/>
    <n v="0.15"/>
    <n v="0.1"/>
    <n v="0.29999985974459492"/>
    <n v="0"/>
    <n v="4.9999999991129362E-3"/>
  </r>
  <r>
    <x v="14"/>
    <n v="693554.87"/>
    <n v="69355.490000000005"/>
    <n v="0"/>
    <n v="114436.58"/>
    <n v="87734.7"/>
    <n v="0.1"/>
    <n v="0"/>
    <n v="0.15"/>
    <n v="0.1"/>
    <n v="0.10000000432554097"/>
    <n v="0"/>
    <n v="-3.000000003100179E-3"/>
  </r>
  <r>
    <x v="11"/>
    <n v="830369.52"/>
    <n v="166073.9"/>
    <n v="0"/>
    <n v="149466.45000000001"/>
    <n v="114590.95"/>
    <n v="0.2"/>
    <n v="0"/>
    <n v="0.15"/>
    <n v="0"/>
    <n v="0.19999999518286748"/>
    <n v="0"/>
    <n v="4.0000000235591807E-3"/>
  </r>
  <r>
    <x v="8"/>
    <n v="2765020.44"/>
    <n v="967757.15"/>
    <n v="298622.26"/>
    <n v="604709.87"/>
    <n v="463611.04000000004"/>
    <n v="0.35000000000000003"/>
    <n v="0.08"/>
    <n v="0.15"/>
    <n v="0.1"/>
    <n v="0.34999999855335612"/>
    <n v="8.0000014144962758E-2"/>
    <n v="3.9999999965059539E-3"/>
  </r>
  <r>
    <x v="4"/>
    <n v="1026892.72"/>
    <n v="308067.82"/>
    <n v="0"/>
    <n v="200244.06"/>
    <n v="153520.44"/>
    <n v="0.3"/>
    <n v="0"/>
    <n v="0.15"/>
    <n v="0.1"/>
    <n v="0.30000000389524623"/>
    <n v="0"/>
    <n v="-4.0000000030476187E-3"/>
  </r>
  <r>
    <x v="4"/>
    <n v="2453200.56"/>
    <n v="122659.99"/>
    <n v="0"/>
    <n v="386379.10000000003"/>
    <n v="0"/>
    <n v="0.05"/>
    <n v="0"/>
    <n v="0.15"/>
    <n v="0"/>
    <n v="4.9999984510031258E-2"/>
    <n v="0"/>
    <n v="3.8000000000045393E-2"/>
  </r>
  <r>
    <x v="13"/>
    <n v="5835858.96"/>
    <n v="291792.95"/>
    <n v="0"/>
    <n v="0"/>
    <n v="0"/>
    <n v="0.05"/>
    <n v="0"/>
    <n v="0"/>
    <n v="0"/>
    <n v="5.0000000342708767E-2"/>
    <n v="0"/>
    <n v="-2.0000000119060925E-3"/>
  </r>
  <r>
    <x v="10"/>
    <n v="127375.23"/>
    <n v="25475.05"/>
    <n v="0"/>
    <n v="22927.49"/>
    <n v="17577.740000000002"/>
    <n v="0.3"/>
    <n v="0"/>
    <n v="0.15"/>
    <n v="0.1"/>
    <n v="0.2000000314032799"/>
    <n v="0"/>
    <n v="12737.518999999998"/>
  </r>
  <r>
    <x v="7"/>
    <n v="4349.5200000000004"/>
    <n v="1522.33"/>
    <n v="0"/>
    <n v="880.81000000000006"/>
    <n v="675.27"/>
    <n v="0.35000000000000003"/>
    <n v="0"/>
    <n v="0.15"/>
    <n v="0.1"/>
    <n v="0.34999954017914614"/>
    <n v="0"/>
    <n v="2.000000000424973E-3"/>
  </r>
  <r>
    <x v="10"/>
    <n v="4577147.57"/>
    <n v="915429.51"/>
    <n v="0"/>
    <n v="823886.56"/>
    <n v="631646.31000000006"/>
    <n v="0.3"/>
    <n v="0"/>
    <n v="0.15"/>
    <n v="0.1"/>
    <n v="0.19999999912609329"/>
    <n v="0"/>
    <n v="457714.761"/>
  </r>
  <r>
    <x v="4"/>
    <n v="37253.11"/>
    <n v="0"/>
    <n v="0"/>
    <n v="0"/>
    <n v="0"/>
    <n v="0.3"/>
    <n v="0"/>
    <n v="0.15"/>
    <n v="0.1"/>
    <n v="0"/>
    <n v="0"/>
    <n v="11175.932999999999"/>
  </r>
  <r>
    <x v="4"/>
    <n v="2262.48"/>
    <n v="0"/>
    <n v="0"/>
    <n v="0"/>
    <n v="0"/>
    <n v="0.3"/>
    <n v="0"/>
    <n v="0.15"/>
    <n v="0.1"/>
    <n v="0"/>
    <n v="0"/>
    <n v="678.74400000000003"/>
  </r>
  <r>
    <x v="14"/>
    <n v="242.37"/>
    <n v="0"/>
    <n v="0"/>
    <n v="0"/>
    <n v="0"/>
    <n v="0.3"/>
    <n v="0"/>
    <n v="0.15"/>
    <n v="0.1"/>
    <n v="0"/>
    <n v="0"/>
    <n v="72.710999999999999"/>
  </r>
  <r>
    <x v="6"/>
    <n v="1244864.32"/>
    <n v="0"/>
    <n v="0"/>
    <n v="0"/>
    <n v="0"/>
    <n v="0.1"/>
    <n v="0"/>
    <n v="0.15"/>
    <n v="0.1"/>
    <n v="0"/>
    <n v="0"/>
    <n v="124486.43200000002"/>
  </r>
  <r>
    <x v="1"/>
    <n v="1077218.9099999999"/>
    <n v="0"/>
    <n v="0"/>
    <n v="0"/>
    <n v="0"/>
    <n v="0.05"/>
    <n v="0"/>
    <n v="0.15"/>
    <n v="0.1"/>
    <n v="0"/>
    <n v="0"/>
    <n v="53860.945500000002"/>
  </r>
  <r>
    <x v="11"/>
    <n v="81796.38"/>
    <n v="16359.28"/>
    <n v="0"/>
    <n v="14723.32"/>
    <n v="11287.880000000001"/>
    <n v="0.2"/>
    <n v="0"/>
    <n v="0.15"/>
    <n v="0.1"/>
    <n v="0.20000004890191961"/>
    <n v="0"/>
    <n v="-3.9999999980901788E-3"/>
  </r>
  <r>
    <x v="10"/>
    <n v="0.9"/>
    <n v="0"/>
    <n v="0"/>
    <n v="0"/>
    <n v="0"/>
    <n v="0.35000000000000003"/>
    <n v="5"/>
    <n v="0.15"/>
    <n v="0.1"/>
    <n v="0"/>
    <n v="0"/>
    <n v="0.31500000000000006"/>
  </r>
  <r>
    <x v="2"/>
    <n v="7881.96"/>
    <n v="2758.68"/>
    <n v="0"/>
    <n v="1596.17"/>
    <n v="1223.6200000000001"/>
    <n v="0.35000000000000003"/>
    <n v="0"/>
    <n v="0.15"/>
    <n v="0.1"/>
    <n v="0.34999923876802214"/>
    <n v="0"/>
    <n v="6.0000000005060276E-3"/>
  </r>
  <r>
    <x v="2"/>
    <n v="750296.68"/>
    <n v="37514.83"/>
    <n v="0"/>
    <n v="0"/>
    <n v="78781.14"/>
    <n v="0.05"/>
    <n v="0"/>
    <n v="0"/>
    <n v="0.1"/>
    <n v="4.9999994668775555E-2"/>
    <n v="0"/>
    <n v="4.0000000036790155E-3"/>
  </r>
  <r>
    <x v="11"/>
    <n v="10547.19"/>
    <n v="527.36"/>
    <n v="0"/>
    <n v="1661.16"/>
    <n v="1273.6000000000001"/>
    <n v="0.05"/>
    <n v="0"/>
    <n v="0.15"/>
    <n v="0.1"/>
    <n v="5.0000047405991545E-2"/>
    <n v="0"/>
    <n v="-4.9999999993203073E-4"/>
  </r>
  <r>
    <x v="7"/>
    <n v="15006.39"/>
    <n v="1500.64"/>
    <n v="0"/>
    <n v="2476.15"/>
    <n v="0"/>
    <n v="0.1"/>
    <n v="0"/>
    <n v="0.15"/>
    <n v="0"/>
    <n v="0.10000006663827878"/>
    <n v="0"/>
    <n v="-1.0000000001523957E-3"/>
  </r>
  <r>
    <x v="11"/>
    <n v="2250499.11"/>
    <n v="0"/>
    <n v="0"/>
    <n v="0"/>
    <n v="0"/>
    <n v="0"/>
    <n v="0"/>
    <n v="0.15"/>
    <n v="0"/>
    <n v="0"/>
    <n v="0"/>
    <n v="0"/>
  </r>
  <r>
    <x v="13"/>
    <n v="539852.42000000004"/>
    <n v="26992.62"/>
    <n v="0"/>
    <n v="0"/>
    <n v="0"/>
    <n v="0.05"/>
    <n v="0"/>
    <n v="0"/>
    <n v="0"/>
    <n v="4.9999998147641903E-2"/>
    <n v="0"/>
    <n v="1.0000000031214562E-3"/>
  </r>
  <r>
    <x v="9"/>
    <n v="2462.33"/>
    <n v="861.82"/>
    <n v="0"/>
    <n v="498.58"/>
    <n v="382.28000000000003"/>
    <n v="0.35000000000000003"/>
    <n v="0"/>
    <n v="0.15"/>
    <n v="0.1"/>
    <n v="0.35000182753733255"/>
    <n v="0"/>
    <n v="-4.4999999999879399E-3"/>
  </r>
  <r>
    <x v="11"/>
    <n v="3681.9900000000002"/>
    <n v="0"/>
    <n v="0"/>
    <n v="0"/>
    <n v="0"/>
    <n v="0.3"/>
    <n v="0"/>
    <n v="0.15"/>
    <n v="0.1"/>
    <n v="0"/>
    <n v="0"/>
    <n v="1104.597"/>
  </r>
  <r>
    <x v="6"/>
    <n v="25.59"/>
    <n v="0"/>
    <n v="0"/>
    <n v="0"/>
    <n v="0"/>
    <n v="0.2"/>
    <n v="0"/>
    <n v="0.15"/>
    <n v="0.1"/>
    <n v="0"/>
    <n v="0"/>
    <n v="5.1180000000000003"/>
  </r>
  <r>
    <x v="6"/>
    <n v="351851.63"/>
    <n v="70370.33"/>
    <n v="0"/>
    <n v="63333.33"/>
    <n v="48555.5"/>
    <n v="0.2"/>
    <n v="0"/>
    <n v="0.15"/>
    <n v="0.1"/>
    <n v="0.20000001136842821"/>
    <n v="0"/>
    <n v="-3.9999999922932508E-3"/>
  </r>
  <r>
    <x v="0"/>
    <n v="8787.33"/>
    <n v="0"/>
    <n v="0"/>
    <n v="0"/>
    <n v="0"/>
    <n v="0"/>
    <n v="0"/>
    <n v="0.15"/>
    <n v="0"/>
    <n v="0"/>
    <n v="0"/>
    <n v="0"/>
  </r>
  <r>
    <x v="1"/>
    <n v="12716.710000000001"/>
    <n v="2543.34"/>
    <n v="0"/>
    <n v="2289.0500000000002"/>
    <n v="1754.89"/>
    <n v="0.2"/>
    <n v="0"/>
    <n v="0.15"/>
    <n v="0.1"/>
    <n v="0.19999984272661717"/>
    <n v="0"/>
    <n v="2.0000000003559055E-3"/>
  </r>
  <r>
    <x v="6"/>
    <n v="95.960000000000008"/>
    <n v="0"/>
    <n v="0"/>
    <n v="0"/>
    <n v="0"/>
    <n v="0.2"/>
    <n v="0"/>
    <n v="0.15"/>
    <n v="0.1"/>
    <n v="0"/>
    <n v="0"/>
    <n v="19.192000000000004"/>
  </r>
  <r>
    <x v="11"/>
    <n v="260006.03"/>
    <n v="78001.81"/>
    <n v="0"/>
    <n v="50701.090000000004"/>
    <n v="38870.840000000004"/>
    <n v="0.3"/>
    <n v="0"/>
    <n v="0.15"/>
    <n v="0.1"/>
    <n v="0.30000000384606462"/>
    <n v="0"/>
    <n v="-9.9999999646395335E-4"/>
  </r>
  <r>
    <x v="11"/>
    <n v="183869.4"/>
    <n v="36773.879999999997"/>
    <n v="0"/>
    <n v="33096.449999999997"/>
    <n v="25374"/>
    <n v="0.2"/>
    <n v="0"/>
    <n v="0.15"/>
    <n v="0"/>
    <n v="0.19999999999999998"/>
    <n v="0"/>
    <n v="5.1034010351003188E-12"/>
  </r>
  <r>
    <x v="6"/>
    <n v="239947.09"/>
    <n v="47989.42"/>
    <n v="0"/>
    <n v="43190.43"/>
    <n v="33112.71"/>
    <n v="0.2"/>
    <n v="0"/>
    <n v="0.15"/>
    <n v="0.1"/>
    <n v="0.2000000083351709"/>
    <n v="0"/>
    <n v="-1.999999998947738E-3"/>
  </r>
  <r>
    <x v="11"/>
    <n v="639534.73"/>
    <n v="191860.42"/>
    <n v="0"/>
    <n v="124709.32"/>
    <n v="95610.49"/>
    <n v="0.3"/>
    <n v="0"/>
    <n v="0.15"/>
    <n v="0.1"/>
    <n v="0.30000000156363676"/>
    <n v="0"/>
    <n v="-1.0000000231106521E-3"/>
  </r>
  <r>
    <x v="7"/>
    <n v="1420577.24"/>
    <n v="0"/>
    <n v="0"/>
    <n v="0"/>
    <n v="0"/>
    <n v="0.1"/>
    <n v="0"/>
    <n v="0.15"/>
    <n v="0"/>
    <n v="0"/>
    <n v="0"/>
    <n v="142057.72400000002"/>
  </r>
  <r>
    <x v="0"/>
    <n v="470414.44"/>
    <n v="0"/>
    <n v="0"/>
    <n v="0"/>
    <n v="0"/>
    <n v="0.1"/>
    <n v="0"/>
    <n v="0.15"/>
    <n v="0.1"/>
    <n v="0"/>
    <n v="0"/>
    <n v="47041.444000000003"/>
  </r>
  <r>
    <x v="0"/>
    <n v="1197976.75"/>
    <n v="359393.02"/>
    <n v="0"/>
    <n v="233605.42"/>
    <n v="179097.52"/>
    <n v="0.3"/>
    <n v="0"/>
    <n v="0.15"/>
    <n v="0.1"/>
    <n v="0.29999999582629633"/>
    <n v="0"/>
    <n v="4.999999946620301E-3"/>
  </r>
  <r>
    <x v="6"/>
    <n v="358118.57"/>
    <n v="0"/>
    <n v="0"/>
    <n v="0"/>
    <n v="0"/>
    <n v="0.2"/>
    <n v="0"/>
    <n v="0.15"/>
    <n v="0.1"/>
    <n v="0"/>
    <n v="0"/>
    <n v="71623.714000000007"/>
  </r>
  <r>
    <x v="6"/>
    <n v="47931.88"/>
    <n v="9586.380000000001"/>
    <n v="0"/>
    <n v="8627.7199999999993"/>
    <n v="6614.6100000000006"/>
    <n v="0.2"/>
    <n v="0"/>
    <n v="0.15"/>
    <n v="0.1"/>
    <n v="0.20000008345176534"/>
    <n v="0"/>
    <n v="-4.000000001653856E-3"/>
  </r>
  <r>
    <x v="6"/>
    <n v="183317.4"/>
    <n v="0"/>
    <n v="0"/>
    <n v="0"/>
    <n v="0"/>
    <n v="0.2"/>
    <n v="0"/>
    <n v="0.15"/>
    <n v="0.1"/>
    <n v="0"/>
    <n v="0"/>
    <n v="36663.480000000003"/>
  </r>
  <r>
    <x v="0"/>
    <n v="59924.86"/>
    <n v="0"/>
    <n v="0"/>
    <n v="0"/>
    <n v="0"/>
    <n v="0.05"/>
    <n v="0"/>
    <n v="0.15"/>
    <n v="0.1"/>
    <n v="0"/>
    <n v="0"/>
    <n v="2996.2430000000004"/>
  </r>
  <r>
    <x v="7"/>
    <n v="22347890.190000001"/>
    <n v="4469578.49"/>
    <n v="0"/>
    <n v="4022620.08"/>
    <n v="0"/>
    <n v="0.2"/>
    <n v="0"/>
    <n v="0.15"/>
    <n v="0"/>
    <n v="0.20000002022562291"/>
    <n v="0"/>
    <n v="-0.45199999956488668"/>
  </r>
  <r>
    <x v="1"/>
    <n v="60431.89"/>
    <n v="12086.380000000001"/>
    <n v="0"/>
    <n v="10877.69"/>
    <n v="8339.56"/>
    <n v="0.2"/>
    <n v="0"/>
    <n v="0.15"/>
    <n v="0.1"/>
    <n v="0.20000003309510925"/>
    <n v="0"/>
    <n v="-2.0000000009142973E-3"/>
  </r>
  <r>
    <x v="11"/>
    <n v="8809537.1500000004"/>
    <n v="0"/>
    <n v="0"/>
    <n v="1321430.76"/>
    <n v="0"/>
    <n v="0.1"/>
    <n v="0"/>
    <n v="0.15"/>
    <n v="0.1"/>
    <n v="0"/>
    <n v="0"/>
    <n v="880953.71500000008"/>
  </r>
  <r>
    <x v="1"/>
    <n v="11896.210000000001"/>
    <n v="0"/>
    <n v="0"/>
    <n v="0"/>
    <n v="0"/>
    <n v="0.3"/>
    <n v="0"/>
    <n v="0.15"/>
    <n v="0.1"/>
    <n v="0"/>
    <n v="0"/>
    <n v="3568.8630000000003"/>
  </r>
  <r>
    <x v="4"/>
    <n v="692805.43"/>
    <n v="207841.63"/>
    <n v="0"/>
    <n v="135097.11000000002"/>
    <n v="103574.44"/>
    <n v="0.3"/>
    <n v="0"/>
    <n v="0.15"/>
    <n v="0.1"/>
    <n v="0.30000000144340666"/>
    <n v="0"/>
    <n v="-9.9999998003470997E-4"/>
  </r>
  <r>
    <x v="0"/>
    <n v="10533.550000000001"/>
    <n v="526.68000000000006"/>
    <n v="0"/>
    <n v="0"/>
    <n v="0"/>
    <n v="0.05"/>
    <n v="0"/>
    <n v="0.15"/>
    <n v="0"/>
    <n v="5.000023733689022E-2"/>
    <n v="0"/>
    <n v="-2.4999999999480789E-3"/>
  </r>
  <r>
    <x v="11"/>
    <n v="46893.56"/>
    <n v="16412.75"/>
    <n v="0"/>
    <n v="9495.9699999999993"/>
    <n v="7280.2300000000005"/>
    <n v="0.35000000000000003"/>
    <n v="0"/>
    <n v="0.15"/>
    <n v="0.1"/>
    <n v="0.35000008529955928"/>
    <n v="0"/>
    <n v="-3.9999999996304476E-3"/>
  </r>
  <r>
    <x v="1"/>
    <n v="12526082.34"/>
    <n v="626304.12"/>
    <n v="0"/>
    <n v="1972858.44"/>
    <n v="1512524.31"/>
    <n v="0.05"/>
    <n v="0"/>
    <n v="0.15"/>
    <n v="0.1"/>
    <n v="5.0000000239500263E-2"/>
    <n v="0"/>
    <n v="-2.9999999759844527E-3"/>
  </r>
  <r>
    <x v="11"/>
    <n v="8948.7800000000007"/>
    <n v="894.88"/>
    <n v="0"/>
    <n v="0"/>
    <n v="0"/>
    <n v="0.1"/>
    <n v="0"/>
    <n v="0.15"/>
    <n v="0.1"/>
    <n v="0.10000022349415227"/>
    <n v="0"/>
    <n v="-1.9999999999355165E-3"/>
  </r>
  <r>
    <x v="4"/>
    <n v="21604.84"/>
    <n v="4320.97"/>
    <n v="0"/>
    <n v="3888.83"/>
    <n v="2981.44"/>
    <n v="0.2"/>
    <n v="0"/>
    <n v="0.15"/>
    <n v="0.1"/>
    <n v="0.20000009257184964"/>
    <n v="0"/>
    <n v="-1.9999999997666108E-3"/>
  </r>
  <r>
    <x v="11"/>
    <n v="6557.27"/>
    <n v="327.86"/>
    <n v="0"/>
    <n v="1032.71"/>
    <n v="791.79"/>
    <n v="0.05"/>
    <n v="0"/>
    <n v="0.15"/>
    <n v="0.1"/>
    <n v="4.9999466241286386E-2"/>
    <n v="0"/>
    <n v="3.5000000000374874E-3"/>
  </r>
  <r>
    <x v="1"/>
    <n v="118963.98"/>
    <n v="23792.799999999999"/>
    <n v="0"/>
    <n v="21413.56"/>
    <n v="16417.03"/>
    <n v="0.2"/>
    <n v="0"/>
    <n v="0.15"/>
    <n v="0.1"/>
    <n v="0.20000003362362287"/>
    <n v="0"/>
    <n v="-3.999999997229507E-3"/>
  </r>
  <r>
    <x v="6"/>
    <n v="27579550.010000002"/>
    <n v="1378977.05"/>
    <n v="0"/>
    <n v="4343779.51"/>
    <n v="3330230.66"/>
    <n v="0.05"/>
    <n v="0"/>
    <n v="0.15"/>
    <n v="0.1"/>
    <n v="4.9999983665433269E-2"/>
    <n v="0"/>
    <n v="0.4505000001304989"/>
  </r>
  <r>
    <x v="0"/>
    <n v="28345.850000000002"/>
    <n v="8503.75"/>
    <n v="0"/>
    <n v="5527.55"/>
    <n v="4237.7"/>
    <n v="0.3"/>
    <n v="0"/>
    <n v="0.15"/>
    <n v="0.1"/>
    <n v="0.29999982360733579"/>
    <n v="0"/>
    <n v="5.0000000004379848E-3"/>
  </r>
  <r>
    <x v="6"/>
    <n v="2014.31"/>
    <n v="402.86"/>
    <n v="0"/>
    <n v="362.57"/>
    <n v="277.93"/>
    <n v="0.2"/>
    <n v="0"/>
    <n v="0.15"/>
    <n v="0.1"/>
    <n v="0.19999900710416968"/>
    <n v="0"/>
    <n v="1.999999999995642E-3"/>
  </r>
  <r>
    <x v="16"/>
    <n v="12472203.439999999"/>
    <n v="0"/>
    <n v="0"/>
    <n v="1870830.92"/>
    <n v="0"/>
    <n v="0"/>
    <n v="0"/>
    <n v="0.15"/>
    <n v="0"/>
    <n v="0"/>
    <n v="0"/>
    <n v="0"/>
  </r>
  <r>
    <x v="6"/>
    <n v="4112338.27"/>
    <n v="411233.83"/>
    <n v="0"/>
    <n v="678535.83"/>
    <n v="520210.8"/>
    <n v="0.1"/>
    <n v="0"/>
    <n v="0.15"/>
    <n v="0.1"/>
    <n v="0.10000000072951197"/>
    <n v="0"/>
    <n v="-2.9999999709634903E-3"/>
  </r>
  <r>
    <x v="6"/>
    <n v="30.35"/>
    <n v="6.07"/>
    <n v="0"/>
    <n v="5.46"/>
    <n v="4.18"/>
    <n v="0.2"/>
    <n v="0"/>
    <n v="0.15"/>
    <n v="0.1"/>
    <n v="0.2"/>
    <n v="0"/>
    <n v="0"/>
  </r>
  <r>
    <x v="8"/>
    <n v="2773.36"/>
    <n v="970.68000000000006"/>
    <n v="299.51"/>
    <n v="606.63"/>
    <n v="464.97"/>
    <n v="0.35000000000000003"/>
    <n v="0.08"/>
    <n v="0.15"/>
    <n v="0.1"/>
    <n v="0.35000144229382413"/>
    <n v="7.9996474396641065E-2"/>
    <n v="-3.9999999999902561E-3"/>
  </r>
  <r>
    <x v="10"/>
    <n v="1.49"/>
    <n v="0"/>
    <n v="0"/>
    <n v="0"/>
    <n v="0"/>
    <n v="0.35000000000000003"/>
    <n v="4.6000000000000005"/>
    <n v="0.15"/>
    <n v="0.1"/>
    <n v="0"/>
    <n v="0"/>
    <n v="0.52150000000000007"/>
  </r>
  <r>
    <x v="10"/>
    <n v="2861554.94"/>
    <n v="572310.99"/>
    <n v="0"/>
    <n v="515079.86"/>
    <n v="394894.63"/>
    <n v="0.2"/>
    <n v="0"/>
    <n v="0.15"/>
    <n v="0.1"/>
    <n v="0.20000000069892071"/>
    <n v="0"/>
    <n v="-1.9999999791598853E-3"/>
  </r>
  <r>
    <x v="4"/>
    <n v="21832.09"/>
    <n v="2183.21"/>
    <n v="0"/>
    <n v="0"/>
    <n v="2401.5100000000002"/>
    <n v="0.1"/>
    <n v="0"/>
    <n v="0.15"/>
    <n v="0.1"/>
    <n v="0.1000000458041351"/>
    <n v="0"/>
    <n v="-9.9999999978622029E-4"/>
  </r>
  <r>
    <x v="18"/>
    <n v="1144148.76"/>
    <n v="400452"/>
    <n v="0"/>
    <n v="231690.12"/>
    <n v="177629.08000000002"/>
    <n v="0.35000000000000003"/>
    <n v="0"/>
    <n v="0.15"/>
    <n v="0.1"/>
    <n v="0.34999994231519332"/>
    <n v="0"/>
    <n v="6.6000000067045816E-2"/>
  </r>
  <r>
    <x v="1"/>
    <n v="117424.69"/>
    <n v="5871.2300000000005"/>
    <n v="0"/>
    <n v="18494.46"/>
    <n v="14179.03"/>
    <n v="0.05"/>
    <n v="0"/>
    <n v="0.15"/>
    <n v="0.1"/>
    <n v="4.999996167756543E-2"/>
    <n v="0"/>
    <n v="4.4999999997695599E-3"/>
  </r>
  <r>
    <x v="4"/>
    <n v="9030.5400000000009"/>
    <n v="2709.16"/>
    <n v="0"/>
    <n v="1761"/>
    <n v="1350.1100000000001"/>
    <n v="0.3"/>
    <n v="0"/>
    <n v="0.15"/>
    <n v="0.1"/>
    <n v="0.29999977852930165"/>
    <n v="0"/>
    <n v="2.0000000001521982E-3"/>
  </r>
  <r>
    <x v="6"/>
    <n v="1894.6200000000001"/>
    <n v="0"/>
    <n v="0"/>
    <n v="0"/>
    <n v="0"/>
    <n v="0.2"/>
    <n v="0"/>
    <n v="0.15"/>
    <n v="0.1"/>
    <n v="0"/>
    <n v="0"/>
    <n v="378.92400000000004"/>
  </r>
  <r>
    <x v="6"/>
    <n v="2069.64"/>
    <n v="413.93"/>
    <n v="0"/>
    <n v="372.61"/>
    <n v="285.65000000000003"/>
    <n v="0.2"/>
    <n v="0"/>
    <n v="0.15"/>
    <n v="0.1"/>
    <n v="0.20000096635163606"/>
    <n v="0"/>
    <n v="-2.0000000000236539E-3"/>
  </r>
  <r>
    <x v="7"/>
    <n v="20147.46"/>
    <n v="0"/>
    <n v="0"/>
    <n v="0"/>
    <n v="0"/>
    <n v="0.1"/>
    <n v="0"/>
    <n v="0.15"/>
    <n v="0"/>
    <n v="0"/>
    <n v="0"/>
    <n v="2014.7460000000001"/>
  </r>
  <r>
    <x v="11"/>
    <n v="460.41"/>
    <n v="46.04"/>
    <n v="0"/>
    <n v="75.95"/>
    <n v="58.21"/>
    <n v="0.1"/>
    <n v="0"/>
    <n v="0.15"/>
    <n v="0.1"/>
    <n v="9.9997828022849192E-2"/>
    <n v="0"/>
    <n v="1.0000000000062062E-3"/>
  </r>
  <r>
    <x v="4"/>
    <n v="106558.37"/>
    <n v="37295.43"/>
    <n v="27483.279999999999"/>
    <n v="25700.62"/>
    <n v="19703.78"/>
    <n v="0.35000000000000003"/>
    <n v="0"/>
    <n v="0.15"/>
    <n v="0.1"/>
    <n v="0.350000004692264"/>
    <n v="0.19105008001178975"/>
    <n v="-4.9999999985505031E-4"/>
  </r>
  <r>
    <x v="1"/>
    <n v="960971.16"/>
    <n v="0"/>
    <n v="0"/>
    <n v="0"/>
    <n v="0"/>
    <n v="0.1"/>
    <n v="0"/>
    <n v="0.15"/>
    <n v="0.1"/>
    <n v="0"/>
    <n v="0"/>
    <n v="96097.116000000009"/>
  </r>
  <r>
    <x v="4"/>
    <n v="2699.26"/>
    <n v="809.78"/>
    <n v="0"/>
    <n v="526.39"/>
    <n v="403.56"/>
    <n v="0.3"/>
    <n v="0"/>
    <n v="0.15"/>
    <n v="0.1"/>
    <n v="0.30000074094381418"/>
    <n v="0"/>
    <n v="-1.9999999998973573E-3"/>
  </r>
  <r>
    <x v="8"/>
    <n v="1802659.32"/>
    <n v="540797.79"/>
    <n v="187476.51"/>
    <n v="379640.03"/>
    <n v="291057.39"/>
    <n v="0.3"/>
    <n v="0.08"/>
    <n v="0.15"/>
    <n v="0.1"/>
    <n v="0.29999999667158406"/>
    <n v="7.9999974908864444E-2"/>
    <n v="6.0000000002203031E-3"/>
  </r>
  <r>
    <x v="1"/>
    <n v="560571.94000000006"/>
    <n v="28028.600000000002"/>
    <n v="0"/>
    <n v="88290.06"/>
    <n v="67689.009999999995"/>
    <n v="0.05"/>
    <n v="0"/>
    <n v="0.15"/>
    <n v="0.1"/>
    <n v="5.0000005351677076E-2"/>
    <n v="0"/>
    <n v="-2.9999999994671732E-3"/>
  </r>
  <r>
    <x v="14"/>
    <n v="70808.259999999995"/>
    <n v="24782.89"/>
    <n v="0"/>
    <n v="14338.7"/>
    <n v="10993.03"/>
    <n v="0.35000000000000003"/>
    <n v="0"/>
    <n v="0.15"/>
    <n v="0.1"/>
    <n v="0.34999998587735387"/>
    <n v="0"/>
    <n v="1.0000000014421672E-3"/>
  </r>
  <r>
    <x v="0"/>
    <n v="1977866.35"/>
    <n v="98893.32"/>
    <n v="0"/>
    <n v="311513.96000000002"/>
    <n v="238827.37"/>
    <n v="0.05"/>
    <n v="0"/>
    <n v="0.15"/>
    <n v="0.1"/>
    <n v="5.000000126398834E-2"/>
    <n v="0"/>
    <n v="-2.499999999746406E-3"/>
  </r>
  <r>
    <x v="0"/>
    <n v="144146.41"/>
    <n v="0"/>
    <n v="0"/>
    <n v="21621.96"/>
    <n v="0"/>
    <n v="0"/>
    <n v="0"/>
    <n v="0.15"/>
    <n v="0"/>
    <n v="0"/>
    <n v="0"/>
    <n v="0"/>
  </r>
  <r>
    <x v="1"/>
    <n v="319306.63"/>
    <n v="0"/>
    <n v="0"/>
    <n v="0"/>
    <n v="0"/>
    <n v="0.3"/>
    <n v="0"/>
    <n v="0.15"/>
    <n v="0.1"/>
    <n v="0"/>
    <n v="0"/>
    <n v="95791.989000000001"/>
  </r>
  <r>
    <x v="4"/>
    <n v="42749.760000000002"/>
    <n v="12824.93"/>
    <n v="0"/>
    <n v="8336.18"/>
    <n v="6391.1100000000006"/>
    <n v="0.3"/>
    <n v="0"/>
    <n v="0.15"/>
    <n v="0.1"/>
    <n v="0.30000004678388836"/>
    <n v="0"/>
    <n v="-1.9999999998734277E-3"/>
  </r>
  <r>
    <x v="7"/>
    <n v="38733.1"/>
    <n v="11619.93"/>
    <n v="0"/>
    <n v="7553.01"/>
    <n v="5790.56"/>
    <n v="0.3"/>
    <n v="0"/>
    <n v="0.15"/>
    <n v="0.1"/>
    <n v="0.30000000000000004"/>
    <n v="0"/>
    <n v="-2.1501189717554325E-12"/>
  </r>
  <r>
    <x v="11"/>
    <n v="3349.32"/>
    <n v="0"/>
    <n v="0"/>
    <n v="0"/>
    <n v="0"/>
    <n v="0.2"/>
    <n v="0"/>
    <n v="0.15"/>
    <n v="0.1"/>
    <n v="0"/>
    <n v="0"/>
    <n v="669.86400000000003"/>
  </r>
  <r>
    <x v="6"/>
    <n v="689346.17"/>
    <n v="137869.23000000001"/>
    <n v="0"/>
    <n v="124082.24000000001"/>
    <n v="95129.76"/>
    <n v="0.2"/>
    <n v="0"/>
    <n v="0.15"/>
    <n v="0.1"/>
    <n v="0.19999999419740014"/>
    <n v="0"/>
    <n v="3.9999999983690807E-3"/>
  </r>
  <r>
    <x v="4"/>
    <n v="1573.79"/>
    <n v="472.14"/>
    <n v="0"/>
    <n v="306.87"/>
    <n v="235.28"/>
    <n v="0.3"/>
    <n v="0"/>
    <n v="0.15"/>
    <n v="0.1"/>
    <n v="0.30000190622637074"/>
    <n v="0"/>
    <n v="-3.0000000000249094E-3"/>
  </r>
  <r>
    <x v="4"/>
    <n v="113270.1"/>
    <n v="11327.01"/>
    <n v="0"/>
    <n v="18689.66"/>
    <n v="14328.630000000001"/>
    <n v="0.3"/>
    <n v="0"/>
    <n v="0.15"/>
    <n v="0.1"/>
    <n v="9.9999999999999992E-2"/>
    <n v="0"/>
    <n v="22654.020000000004"/>
  </r>
  <r>
    <x v="1"/>
    <n v="328282.95"/>
    <n v="16414.150000000001"/>
    <n v="0"/>
    <n v="51704.5"/>
    <n v="39640.21"/>
    <n v="0.05"/>
    <n v="0"/>
    <n v="0.15"/>
    <n v="0.1"/>
    <n v="5.0000007615381793E-2"/>
    <n v="0"/>
    <n v="-2.4999999995448667E-3"/>
  </r>
  <r>
    <x v="8"/>
    <n v="3582.7400000000002"/>
    <n v="1253.96"/>
    <n v="386.96000000000004"/>
    <n v="783.6"/>
    <n v="600.70000000000005"/>
    <n v="0.35000000000000003"/>
    <n v="0.08"/>
    <n v="0.15"/>
    <n v="0.1"/>
    <n v="0.35000027911598386"/>
    <n v="8.000496206090929E-2"/>
    <n v="-9.9999999989123351E-4"/>
  </r>
  <r>
    <x v="1"/>
    <n v="25809.03"/>
    <n v="5161.8100000000004"/>
    <n v="0"/>
    <n v="4645.63"/>
    <n v="3561.66"/>
    <n v="0.2"/>
    <n v="0"/>
    <n v="0.15"/>
    <n v="0.1"/>
    <n v="0.20000015498451512"/>
    <n v="0"/>
    <n v="-4.0000000000232367E-3"/>
  </r>
  <r>
    <x v="1"/>
    <n v="7138.79"/>
    <n v="0"/>
    <n v="0"/>
    <n v="0"/>
    <n v="0"/>
    <n v="0"/>
    <n v="0"/>
    <n v="0.15"/>
    <n v="0"/>
    <n v="0"/>
    <n v="0"/>
    <n v="0"/>
  </r>
  <r>
    <x v="6"/>
    <n v="1696238.17"/>
    <n v="339247.63"/>
    <n v="0"/>
    <n v="305322.76"/>
    <n v="234080.81"/>
    <n v="0.2"/>
    <n v="0"/>
    <n v="0.15"/>
    <n v="0.1"/>
    <n v="0.19999999764184059"/>
    <n v="0"/>
    <n v="4.0000000153102558E-3"/>
  </r>
  <r>
    <x v="1"/>
    <n v="14763.37"/>
    <n v="0"/>
    <n v="0"/>
    <n v="0"/>
    <n v="0"/>
    <n v="0"/>
    <n v="0"/>
    <n v="0.15"/>
    <n v="0"/>
    <n v="0"/>
    <n v="0"/>
    <n v="0"/>
  </r>
  <r>
    <x v="0"/>
    <n v="162095.31"/>
    <n v="48628.590000000004"/>
    <n v="0"/>
    <n v="31608.62"/>
    <n v="24233.29"/>
    <n v="0.3"/>
    <n v="0"/>
    <n v="0.15"/>
    <n v="0.1"/>
    <n v="0.29999998149237017"/>
    <n v="0"/>
    <n v="2.999999992647156E-3"/>
  </r>
  <r>
    <x v="6"/>
    <n v="72305.759999999995"/>
    <n v="0"/>
    <n v="0"/>
    <n v="0"/>
    <n v="0"/>
    <n v="0.2"/>
    <n v="0"/>
    <n v="0.15"/>
    <n v="0.1"/>
    <n v="0"/>
    <n v="0"/>
    <n v="14461.152"/>
  </r>
  <r>
    <x v="11"/>
    <n v="505.47"/>
    <n v="0"/>
    <n v="0"/>
    <n v="0"/>
    <n v="0"/>
    <n v="0.3"/>
    <n v="0"/>
    <n v="0.15"/>
    <n v="0.1"/>
    <n v="0"/>
    <n v="0"/>
    <n v="151.64099999999999"/>
  </r>
  <r>
    <x v="5"/>
    <n v="1389666.25"/>
    <n v="486383.23"/>
    <n v="0"/>
    <n v="281407.41000000003"/>
    <n v="215745.69"/>
    <n v="0.35000000000000003"/>
    <n v="0"/>
    <n v="0.15"/>
    <n v="0.1"/>
    <n v="0.35000003058288276"/>
    <n v="0"/>
    <n v="-4.2499999952422332E-2"/>
  </r>
  <r>
    <x v="4"/>
    <n v="175493.61000000002"/>
    <n v="35098.720000000001"/>
    <n v="0"/>
    <n v="31588.79"/>
    <n v="24218.080000000002"/>
    <n v="0.2"/>
    <n v="0"/>
    <n v="0.15"/>
    <n v="0.1"/>
    <n v="0.19999998860357365"/>
    <n v="0"/>
    <n v="2.0000000026940282E-3"/>
  </r>
  <r>
    <x v="15"/>
    <n v="61.19"/>
    <n v="0"/>
    <n v="0"/>
    <n v="0"/>
    <n v="0"/>
    <n v="0.3"/>
    <n v="0"/>
    <n v="0.15"/>
    <n v="0.1"/>
    <n v="0"/>
    <n v="0"/>
    <n v="18.356999999999999"/>
  </r>
  <r>
    <x v="1"/>
    <n v="32972.67"/>
    <n v="1648.63"/>
    <n v="0"/>
    <n v="5193.2"/>
    <n v="3981.44"/>
    <n v="0.05"/>
    <n v="0"/>
    <n v="0.15"/>
    <n v="0.1"/>
    <n v="4.9999893851483672E-2"/>
    <n v="0"/>
    <n v="3.4999999999682134E-3"/>
  </r>
  <r>
    <x v="8"/>
    <n v="121005.83"/>
    <n v="36301.75"/>
    <n v="12584.59"/>
    <n v="25483.84"/>
    <n v="19537.64"/>
    <n v="0.3"/>
    <n v="0.08"/>
    <n v="0.15"/>
    <n v="0.1"/>
    <n v="0.30000000826406464"/>
    <n v="7.9999895745646837E-2"/>
    <n v="-1.0000000027298073E-3"/>
  </r>
  <r>
    <x v="8"/>
    <n v="24023.170000000002"/>
    <n v="7206.95"/>
    <n v="2498.39"/>
    <n v="5059.2700000000004"/>
    <n v="3878.79"/>
    <n v="0.3"/>
    <n v="0.08"/>
    <n v="0.15"/>
    <n v="0.1"/>
    <n v="0.29999995837352023"/>
    <n v="7.9999372400746449E-2"/>
    <n v="9.9999999985135048E-4"/>
  </r>
  <r>
    <x v="4"/>
    <n v="19691583.719999999"/>
    <n v="984579.19000000006"/>
    <n v="0"/>
    <n v="3101424.35"/>
    <n v="0"/>
    <n v="0.05"/>
    <n v="0"/>
    <n v="0.15"/>
    <n v="0"/>
    <n v="5.0000000203132472E-2"/>
    <n v="0"/>
    <n v="-4.0000000230825065E-3"/>
  </r>
  <r>
    <x v="4"/>
    <n v="19889.150000000001"/>
    <n v="0"/>
    <n v="0"/>
    <n v="0"/>
    <n v="0"/>
    <n v="0.3"/>
    <n v="0"/>
    <n v="0.15"/>
    <n v="0.1"/>
    <n v="0"/>
    <n v="0"/>
    <n v="5966.7449999999999"/>
  </r>
  <r>
    <x v="16"/>
    <n v="2440475.17"/>
    <n v="0"/>
    <n v="0"/>
    <n v="366071.32"/>
    <n v="0"/>
    <n v="0"/>
    <n v="0"/>
    <n v="0.15"/>
    <n v="0"/>
    <n v="0"/>
    <n v="0"/>
    <n v="0"/>
  </r>
  <r>
    <x v="1"/>
    <n v="13566.15"/>
    <n v="1356.6200000000001"/>
    <n v="0"/>
    <n v="2238.41"/>
    <n v="1716.13"/>
    <n v="0.1"/>
    <n v="0"/>
    <n v="0.15"/>
    <n v="0.1"/>
    <n v="0.10000036856440479"/>
    <n v="0"/>
    <n v="-5.000000000006396E-3"/>
  </r>
  <r>
    <x v="10"/>
    <n v="1688989.3900000001"/>
    <n v="0"/>
    <n v="0"/>
    <n v="0"/>
    <n v="0"/>
    <n v="0.1"/>
    <n v="4"/>
    <n v="0.15"/>
    <n v="0"/>
    <n v="0"/>
    <n v="0"/>
    <n v="168898.93900000001"/>
  </r>
  <r>
    <x v="10"/>
    <n v="955526.95000000007"/>
    <n v="0"/>
    <n v="0"/>
    <n v="0"/>
    <n v="0"/>
    <n v="0.3"/>
    <n v="0.6"/>
    <n v="0.15"/>
    <n v="0.1"/>
    <n v="0"/>
    <n v="0"/>
    <n v="286658.08500000002"/>
  </r>
  <r>
    <x v="7"/>
    <n v="638096.22"/>
    <n v="223333.68"/>
    <n v="0"/>
    <n v="129214.55"/>
    <n v="99064.44"/>
    <n v="0.35000000000000003"/>
    <n v="0"/>
    <n v="0.15"/>
    <n v="0.1"/>
    <n v="0.35000000470148529"/>
    <n v="0"/>
    <n v="-2.9999999706630462E-3"/>
  </r>
  <r>
    <x v="2"/>
    <n v="116.4"/>
    <n v="23.28"/>
    <n v="0"/>
    <n v="20.92"/>
    <n v="16.07"/>
    <n v="0.2"/>
    <n v="0"/>
    <n v="0.15"/>
    <n v="0.1"/>
    <n v="0.2"/>
    <n v="0"/>
    <n v="0"/>
  </r>
  <r>
    <x v="11"/>
    <n v="28159.13"/>
    <n v="0"/>
    <n v="0"/>
    <n v="0"/>
    <n v="0"/>
    <n v="0.2"/>
    <n v="0"/>
    <n v="0.15"/>
    <n v="0.1"/>
    <n v="0"/>
    <n v="0"/>
    <n v="5631.8260000000009"/>
  </r>
  <r>
    <x v="6"/>
    <n v="7687.87"/>
    <n v="1537.57"/>
    <n v="0"/>
    <n v="1383.78"/>
    <n v="1060.93"/>
    <n v="0.2"/>
    <n v="0"/>
    <n v="0.15"/>
    <n v="0.1"/>
    <n v="0.19999947969983883"/>
    <n v="0"/>
    <n v="4.000000000112012E-3"/>
  </r>
  <r>
    <x v="10"/>
    <n v="1815121.31"/>
    <n v="0"/>
    <n v="0"/>
    <n v="0"/>
    <n v="0"/>
    <n v="0.3"/>
    <n v="1"/>
    <n v="0.15"/>
    <n v="0.1"/>
    <n v="0"/>
    <n v="0"/>
    <n v="544536.39300000004"/>
  </r>
  <r>
    <x v="1"/>
    <n v="60986.94"/>
    <n v="0"/>
    <n v="0"/>
    <n v="0"/>
    <n v="0"/>
    <n v="0.05"/>
    <n v="0"/>
    <n v="0.15"/>
    <n v="0.1"/>
    <n v="0"/>
    <n v="0"/>
    <n v="3049.3470000000002"/>
  </r>
  <r>
    <x v="1"/>
    <n v="60788.200000000004"/>
    <n v="3039.41"/>
    <n v="0"/>
    <n v="9574.130000000001"/>
    <n v="7340.21"/>
    <n v="0.05"/>
    <n v="0"/>
    <n v="0.15"/>
    <n v="0.1"/>
    <n v="4.9999999999999996E-2"/>
    <n v="0"/>
    <n v="4.2180287040949341E-13"/>
  </r>
  <r>
    <x v="8"/>
    <n v="23582.95"/>
    <n v="8254.0300000000007"/>
    <n v="2547"/>
    <n v="5157.55"/>
    <n v="3954.11"/>
    <n v="0.35000000000000003"/>
    <n v="0.08"/>
    <n v="0.15"/>
    <n v="0.1"/>
    <n v="0.34999989399120979"/>
    <n v="8.00013066565987E-2"/>
    <n v="2.4999999999325202E-3"/>
  </r>
  <r>
    <x v="0"/>
    <n v="23132.45"/>
    <n v="0"/>
    <n v="0"/>
    <n v="0"/>
    <n v="0"/>
    <n v="0.3"/>
    <n v="0"/>
    <n v="0.15"/>
    <n v="0.1"/>
    <n v="0"/>
    <n v="0"/>
    <n v="6939.7349999999997"/>
  </r>
  <r>
    <x v="11"/>
    <n v="311599.78000000003"/>
    <n v="62319.96"/>
    <n v="0"/>
    <n v="56087.98"/>
    <n v="43000.76"/>
    <n v="0.2"/>
    <n v="0"/>
    <n v="0.15"/>
    <n v="0.1"/>
    <n v="0.20000001283697952"/>
    <n v="0"/>
    <n v="-3.9999999902949786E-3"/>
  </r>
  <r>
    <x v="1"/>
    <n v="235883.13"/>
    <n v="0"/>
    <n v="0"/>
    <n v="0"/>
    <n v="0"/>
    <n v="0.2"/>
    <n v="0"/>
    <n v="0.15"/>
    <n v="0.1"/>
    <n v="0"/>
    <n v="0"/>
    <n v="47176.626000000004"/>
  </r>
  <r>
    <x v="11"/>
    <n v="24028.83"/>
    <n v="0"/>
    <n v="0"/>
    <n v="0"/>
    <n v="0"/>
    <n v="0.3"/>
    <n v="0"/>
    <n v="0.15"/>
    <n v="0.1"/>
    <n v="0"/>
    <n v="0"/>
    <n v="7208.6490000000003"/>
  </r>
  <r>
    <x v="4"/>
    <n v="87.94"/>
    <n v="26.38"/>
    <n v="0"/>
    <n v="17.16"/>
    <n v="13.14"/>
    <n v="0.3"/>
    <n v="0"/>
    <n v="0.15"/>
    <n v="0.1"/>
    <n v="0.29997725722083241"/>
    <n v="0"/>
    <n v="1.9999999999973216E-3"/>
  </r>
  <r>
    <x v="11"/>
    <n v="6893.5"/>
    <n v="689.35"/>
    <n v="0"/>
    <n v="1137.48"/>
    <n v="872.08"/>
    <n v="0.1"/>
    <n v="0"/>
    <n v="0.15"/>
    <n v="0.1"/>
    <n v="0.1"/>
    <n v="0"/>
    <n v="0"/>
  </r>
  <r>
    <x v="4"/>
    <n v="287716.74"/>
    <n v="86315.02"/>
    <n v="0"/>
    <n v="56104.79"/>
    <n v="43013.64"/>
    <n v="0.3"/>
    <n v="0"/>
    <n v="0.15"/>
    <n v="0.1"/>
    <n v="0.29999999304871872"/>
    <n v="0"/>
    <n v="1.9999999866375652E-3"/>
  </r>
  <r>
    <x v="2"/>
    <n v="6579.4000000000005"/>
    <n v="0"/>
    <n v="0"/>
    <n v="0"/>
    <n v="0"/>
    <n v="0.05"/>
    <n v="0"/>
    <n v="0"/>
    <n v="0.1"/>
    <n v="0"/>
    <n v="0"/>
    <n v="328.97"/>
  </r>
  <r>
    <x v="9"/>
    <n v="20456.57"/>
    <n v="0"/>
    <n v="0"/>
    <n v="0"/>
    <n v="0"/>
    <n v="0.35000000000000003"/>
    <n v="0.8"/>
    <n v="0.15"/>
    <n v="0.1"/>
    <n v="0"/>
    <n v="0"/>
    <n v="7159.799500000001"/>
  </r>
  <r>
    <x v="12"/>
    <n v="2191595.4900000002"/>
    <n v="109579.81"/>
    <n v="0"/>
    <n v="0"/>
    <n v="0"/>
    <n v="0.05"/>
    <n v="0"/>
    <n v="0.15"/>
    <n v="0"/>
    <n v="5.0000016198244679E-2"/>
    <n v="0"/>
    <n v="-3.5499999978135098E-2"/>
  </r>
  <r>
    <x v="4"/>
    <n v="59911.93"/>
    <n v="20969.18"/>
    <n v="0"/>
    <n v="12132.1"/>
    <n v="9301.2900000000009"/>
    <n v="0.35000000000000003"/>
    <n v="0"/>
    <n v="0.15"/>
    <n v="0.1"/>
    <n v="0.35000007511024933"/>
    <n v="0"/>
    <n v="-4.4999999982219593E-3"/>
  </r>
  <r>
    <x v="8"/>
    <n v="15019.14"/>
    <n v="4505.74"/>
    <n v="1561.98"/>
    <n v="3163.06"/>
    <n v="2424.9900000000002"/>
    <n v="0.3"/>
    <n v="0.08"/>
    <n v="0.15"/>
    <n v="0.1"/>
    <n v="0.2999998668365832"/>
    <n v="7.9999467346278191E-2"/>
    <n v="1.9999999996979643E-3"/>
  </r>
  <r>
    <x v="12"/>
    <n v="6485136.3300000001"/>
    <n v="324256.78000000003"/>
    <n v="0"/>
    <n v="0"/>
    <n v="0"/>
    <n v="0.05"/>
    <n v="0"/>
    <n v="0.15"/>
    <n v="0"/>
    <n v="4.9999994371745154E-2"/>
    <n v="0"/>
    <n v="3.6499999991136872E-2"/>
  </r>
  <r>
    <x v="7"/>
    <n v="671563.3"/>
    <n v="67156.33"/>
    <n v="0"/>
    <n v="110808"/>
    <n v="0"/>
    <n v="0.1"/>
    <n v="0"/>
    <n v="0.15"/>
    <n v="0"/>
    <n v="9.9999999999999992E-2"/>
    <n v="0"/>
    <n v="9.319812976915643E-12"/>
  </r>
  <r>
    <x v="10"/>
    <n v="370916.09"/>
    <n v="111274.83"/>
    <n v="0"/>
    <n v="72328.600000000006"/>
    <n v="55451.950000000004"/>
    <n v="0.3"/>
    <n v="0"/>
    <n v="0.15"/>
    <n v="0.1"/>
    <n v="0.30000000808808264"/>
    <n v="0"/>
    <n v="-2.9999999914198084E-3"/>
  </r>
  <r>
    <x v="10"/>
    <n v="573.63"/>
    <n v="172.09"/>
    <n v="0"/>
    <n v="111.88"/>
    <n v="85.79"/>
    <n v="0.3"/>
    <n v="0"/>
    <n v="0.15"/>
    <n v="0.1"/>
    <n v="0.30000174328399842"/>
    <n v="0"/>
    <n v="-1.0000000000219107E-3"/>
  </r>
  <r>
    <x v="1"/>
    <n v="2310790.21"/>
    <n v="0"/>
    <n v="0"/>
    <n v="0"/>
    <n v="0"/>
    <n v="0.05"/>
    <n v="0"/>
    <n v="0.15"/>
    <n v="0.1"/>
    <n v="0"/>
    <n v="0"/>
    <n v="115539.5105"/>
  </r>
  <r>
    <x v="1"/>
    <n v="1101237.6100000001"/>
    <n v="0"/>
    <n v="0"/>
    <n v="0"/>
    <n v="0"/>
    <n v="0.05"/>
    <n v="0"/>
    <n v="0.15"/>
    <n v="0.1"/>
    <n v="0"/>
    <n v="0"/>
    <n v="55061.880500000007"/>
  </r>
  <r>
    <x v="1"/>
    <n v="2008918.9000000001"/>
    <n v="0"/>
    <n v="0"/>
    <n v="0"/>
    <n v="0"/>
    <n v="0.05"/>
    <n v="0"/>
    <n v="0.15"/>
    <n v="0.1"/>
    <n v="0"/>
    <n v="0"/>
    <n v="100445.94500000001"/>
  </r>
  <r>
    <x v="1"/>
    <n v="717417.99"/>
    <n v="35870.9"/>
    <n v="0"/>
    <n v="112993.32"/>
    <n v="86628.17"/>
    <n v="0.05"/>
    <n v="0"/>
    <n v="0.15"/>
    <n v="0.1"/>
    <n v="5.0000000696943776E-2"/>
    <n v="0"/>
    <n v="-5.0000000114605711E-4"/>
  </r>
  <r>
    <x v="1"/>
    <n v="33553.21"/>
    <n v="3355.32"/>
    <n v="0"/>
    <n v="5536.33"/>
    <n v="4244.5200000000004"/>
    <n v="0.1"/>
    <n v="0"/>
    <n v="0.15"/>
    <n v="0.1"/>
    <n v="9.9999970196592222E-2"/>
    <n v="0"/>
    <n v="1.0000000000706304E-3"/>
  </r>
  <r>
    <x v="10"/>
    <n v="766661.71"/>
    <n v="76666.17"/>
    <n v="0"/>
    <n v="126499.22"/>
    <n v="96982.650000000009"/>
    <n v="0.1"/>
    <n v="0"/>
    <n v="0.15"/>
    <n v="0.1"/>
    <n v="9.9999998695643744E-2"/>
    <n v="0"/>
    <n v="1.0000000021887436E-3"/>
  </r>
  <r>
    <x v="6"/>
    <n v="967067.1"/>
    <n v="0"/>
    <n v="0"/>
    <n v="0"/>
    <n v="0"/>
    <n v="0.05"/>
    <n v="0"/>
    <n v="0.15"/>
    <n v="0.1"/>
    <n v="0"/>
    <n v="0"/>
    <n v="48353.355000000003"/>
  </r>
  <r>
    <x v="11"/>
    <n v="135511.6"/>
    <n v="6775.58"/>
    <n v="0"/>
    <n v="21343.03"/>
    <n v="16363.01"/>
    <n v="0.05"/>
    <n v="0"/>
    <n v="0.15"/>
    <n v="0.1"/>
    <n v="4.9999999999999996E-2"/>
    <n v="0"/>
    <n v="9.4030061514871481E-13"/>
  </r>
  <r>
    <x v="7"/>
    <n v="4813.0600000000004"/>
    <n v="1684.57"/>
    <n v="0"/>
    <n v="974.64"/>
    <n v="747.2"/>
    <n v="0.35000000000000003"/>
    <n v="0"/>
    <n v="0.15"/>
    <n v="0.1"/>
    <n v="0.34999979223196881"/>
    <n v="0"/>
    <n v="1.0000000003630839E-3"/>
  </r>
  <r>
    <x v="14"/>
    <n v="276.40000000000003"/>
    <n v="0"/>
    <n v="0"/>
    <n v="0"/>
    <n v="0"/>
    <n v="0"/>
    <n v="0"/>
    <n v="0.15"/>
    <n v="0"/>
    <n v="0"/>
    <n v="0"/>
    <n v="0"/>
  </r>
  <r>
    <x v="11"/>
    <n v="515.44000000000005"/>
    <n v="154.63"/>
    <n v="0"/>
    <n v="100.60000000000001"/>
    <n v="77.010000000000005"/>
    <n v="0.3"/>
    <n v="0"/>
    <n v="0.15"/>
    <n v="0.1"/>
    <n v="0.29999611981995961"/>
    <n v="0"/>
    <n v="2.0000000000150921E-3"/>
  </r>
  <r>
    <x v="2"/>
    <n v="404708.55"/>
    <n v="40470.85"/>
    <n v="0"/>
    <n v="66776.98"/>
    <n v="51195.66"/>
    <n v="0.1"/>
    <n v="0"/>
    <n v="0.15"/>
    <n v="0.1"/>
    <n v="9.9999987645430277E-2"/>
    <n v="0"/>
    <n v="5.0000000006416231E-3"/>
  </r>
  <r>
    <x v="8"/>
    <n v="54188.67"/>
    <n v="10837.73"/>
    <n v="0"/>
    <n v="9753.93"/>
    <n v="7478.01"/>
    <n v="0.3"/>
    <n v="0"/>
    <n v="0.15"/>
    <n v="0.1"/>
    <n v="0.19999992618383142"/>
    <n v="0"/>
    <n v="5418.8709999999992"/>
  </r>
  <r>
    <x v="15"/>
    <n v="14593676.17"/>
    <n v="0"/>
    <n v="0"/>
    <n v="0"/>
    <n v="0"/>
    <n v="0.3"/>
    <n v="0"/>
    <n v="0.15"/>
    <n v="0.1"/>
    <n v="0"/>
    <n v="0"/>
    <n v="4378102.8509999998"/>
  </r>
  <r>
    <x v="8"/>
    <n v="592526.96"/>
    <n v="207384.37"/>
    <n v="63992.880000000005"/>
    <n v="129585.7"/>
    <n v="99349.02"/>
    <n v="0.35000000000000003"/>
    <n v="0.08"/>
    <n v="0.15"/>
    <n v="0.1"/>
    <n v="0.34999988861266329"/>
    <n v="7.9999966996341973E-2"/>
    <n v="6.6000000022883087E-2"/>
  </r>
  <r>
    <x v="5"/>
    <n v="567.37"/>
    <n v="0"/>
    <n v="0"/>
    <n v="0"/>
    <n v="0"/>
    <n v="0.2"/>
    <n v="0"/>
    <n v="0.15"/>
    <n v="0.1"/>
    <n v="0"/>
    <n v="0"/>
    <n v="113.474"/>
  </r>
  <r>
    <x v="6"/>
    <n v="1546.88"/>
    <n v="309.38"/>
    <n v="0"/>
    <n v="278.40000000000003"/>
    <n v="213.5"/>
    <n v="0.2"/>
    <n v="0"/>
    <n v="0.15"/>
    <n v="0.1"/>
    <n v="0.20000258585022754"/>
    <n v="0"/>
    <n v="-3.9999999999564472E-3"/>
  </r>
  <r>
    <x v="6"/>
    <n v="54805.68"/>
    <n v="0"/>
    <n v="0"/>
    <n v="0"/>
    <n v="0"/>
    <n v="0.2"/>
    <n v="0"/>
    <n v="0.15"/>
    <n v="0.1"/>
    <n v="0"/>
    <n v="0"/>
    <n v="10961.136"/>
  </r>
  <r>
    <x v="1"/>
    <n v="40589"/>
    <n v="0"/>
    <n v="0"/>
    <n v="0"/>
    <n v="0"/>
    <n v="0.05"/>
    <n v="0"/>
    <n v="0.15"/>
    <n v="0.1"/>
    <n v="0"/>
    <n v="0"/>
    <n v="2029.45"/>
  </r>
  <r>
    <x v="1"/>
    <n v="279462.47000000003"/>
    <n v="13973.12"/>
    <n v="0"/>
    <n v="44015.35"/>
    <n v="33745.040000000001"/>
    <n v="0.05"/>
    <n v="0"/>
    <n v="0.15"/>
    <n v="0.1"/>
    <n v="4.9999987475956964E-2"/>
    <n v="0"/>
    <n v="3.5000000019962153E-3"/>
  </r>
  <r>
    <x v="6"/>
    <n v="3529581.95"/>
    <n v="705916.39"/>
    <n v="0"/>
    <n v="635324.72"/>
    <n v="487082.34"/>
    <n v="0.2"/>
    <n v="0"/>
    <n v="0.15"/>
    <n v="0.1"/>
    <n v="0.19999999999999998"/>
    <n v="0"/>
    <n v="9.7965578704783956E-11"/>
  </r>
  <r>
    <x v="6"/>
    <n v="46626.37"/>
    <n v="13987.91"/>
    <n v="0"/>
    <n v="9092.16"/>
    <n v="6970.6500000000005"/>
    <n v="0.3"/>
    <n v="0"/>
    <n v="0.15"/>
    <n v="0.1"/>
    <n v="0.299999978552909"/>
    <n v="0"/>
    <n v="1.0000000000192234E-3"/>
  </r>
  <r>
    <x v="0"/>
    <n v="1212.02"/>
    <n v="363.61"/>
    <n v="0"/>
    <n v="236.33"/>
    <n v="181.14000000000001"/>
    <n v="0.3"/>
    <n v="0"/>
    <n v="0.15"/>
    <n v="0.1"/>
    <n v="0.30000330027557304"/>
    <n v="0"/>
    <n v="-4.0000000000459269E-3"/>
  </r>
  <r>
    <x v="10"/>
    <n v="4697.3100000000004"/>
    <n v="939.46"/>
    <n v="0"/>
    <n v="845.54"/>
    <n v="648.21"/>
    <n v="0.3"/>
    <n v="0"/>
    <n v="0.15"/>
    <n v="0.1"/>
    <n v="0.19999957422439651"/>
    <n v="0"/>
    <n v="469.733"/>
  </r>
  <r>
    <x v="1"/>
    <n v="9667.6200000000008"/>
    <n v="966.76"/>
    <n v="0"/>
    <n v="1595.18"/>
    <n v="1223"/>
    <n v="0.1"/>
    <n v="0"/>
    <n v="0.15"/>
    <n v="0.1"/>
    <n v="9.9999793123850531E-2"/>
    <n v="0"/>
    <n v="2.0000000001876004E-3"/>
  </r>
  <r>
    <x v="11"/>
    <n v="14086.42"/>
    <n v="0"/>
    <n v="0"/>
    <n v="0"/>
    <n v="0"/>
    <n v="0.2"/>
    <n v="0"/>
    <n v="0.15"/>
    <n v="0.1"/>
    <n v="0"/>
    <n v="0"/>
    <n v="2817.2840000000001"/>
  </r>
  <r>
    <x v="11"/>
    <n v="264.07"/>
    <n v="52.81"/>
    <n v="0"/>
    <n v="47.47"/>
    <n v="36.47"/>
    <n v="0.2"/>
    <n v="0"/>
    <n v="0.15"/>
    <n v="0.1"/>
    <n v="0.19998485250123074"/>
    <n v="0"/>
    <n v="4.00000000000087E-3"/>
  </r>
  <r>
    <x v="4"/>
    <n v="182881.24"/>
    <n v="64008.43"/>
    <n v="0"/>
    <n v="37033.5"/>
    <n v="28392.3"/>
    <n v="0.35000000000000003"/>
    <n v="0"/>
    <n v="0.15"/>
    <n v="0.1"/>
    <n v="0.34999997812788236"/>
    <n v="0"/>
    <n v="4.0000000013859262E-3"/>
  </r>
  <r>
    <x v="5"/>
    <n v="889751.59"/>
    <n v="177950.32"/>
    <n v="0"/>
    <n v="160155.35"/>
    <n v="122785.77"/>
    <n v="0.35000000000000003"/>
    <n v="0"/>
    <n v="0.15"/>
    <n v="0.1"/>
    <n v="0.20000000224781841"/>
    <n v="0"/>
    <n v="133462.73650000003"/>
  </r>
  <r>
    <x v="1"/>
    <n v="6504.06"/>
    <n v="650.41"/>
    <n v="0"/>
    <n v="1073.19"/>
    <n v="822.77"/>
    <n v="0.1"/>
    <n v="0"/>
    <n v="0.15"/>
    <n v="0.1"/>
    <n v="0.10000061500047662"/>
    <n v="0"/>
    <n v="-3.9999999999275147E-3"/>
  </r>
  <r>
    <x v="10"/>
    <n v="8827.32"/>
    <n v="1765.46"/>
    <n v="0"/>
    <n v="1588.94"/>
    <n v="1218.1600000000001"/>
    <n v="0.3"/>
    <n v="0"/>
    <n v="0.15"/>
    <n v="0.1"/>
    <n v="0.19999954686133506"/>
    <n v="0"/>
    <n v="882.73599999999965"/>
  </r>
  <r>
    <x v="11"/>
    <n v="316070.06"/>
    <n v="0"/>
    <n v="0"/>
    <n v="0"/>
    <n v="0"/>
    <n v="0.05"/>
    <n v="0"/>
    <n v="0.15"/>
    <n v="0.1"/>
    <n v="0"/>
    <n v="0"/>
    <n v="15803.503000000001"/>
  </r>
  <r>
    <x v="6"/>
    <n v="27354.04"/>
    <n v="8206.2100000000009"/>
    <n v="0"/>
    <n v="5334.05"/>
    <n v="4089.4100000000003"/>
    <n v="0.3"/>
    <n v="0"/>
    <n v="0.15"/>
    <n v="0.1"/>
    <n v="0.29999992688465765"/>
    <n v="0"/>
    <n v="1.9999999988758212E-3"/>
  </r>
  <r>
    <x v="1"/>
    <n v="98337.930000000008"/>
    <n v="4916.9000000000005"/>
    <n v="0"/>
    <n v="15488.29"/>
    <n v="11874.27"/>
    <n v="0.05"/>
    <n v="0"/>
    <n v="0.15"/>
    <n v="0.1"/>
    <n v="5.0000035591556587E-2"/>
    <n v="0"/>
    <n v="-3.4999999999377686E-3"/>
  </r>
  <r>
    <x v="10"/>
    <n v="2646571.73"/>
    <n v="132328.59"/>
    <n v="138944.97"/>
    <n v="437676.77"/>
    <n v="0"/>
    <n v="0.05"/>
    <n v="0.05"/>
    <n v="0.15"/>
    <n v="0.1"/>
    <n v="5.000000132246557E-2"/>
    <n v="4.9999983446689447E-2"/>
    <n v="-3.4999999851357891E-3"/>
  </r>
  <r>
    <x v="2"/>
    <n v="187382.21"/>
    <n v="56214.66"/>
    <n v="0"/>
    <n v="36539.550000000003"/>
    <n v="28013.63"/>
    <n v="0.3"/>
    <n v="0"/>
    <n v="0.15"/>
    <n v="0.1"/>
    <n v="0.29999998398994232"/>
    <n v="0"/>
    <n v="2.9999999881494483E-3"/>
  </r>
  <r>
    <x v="10"/>
    <n v="61635.75"/>
    <n v="12327.15"/>
    <n v="0"/>
    <n v="11094.42"/>
    <n v="8505.75"/>
    <n v="0.3"/>
    <n v="0"/>
    <n v="0.15"/>
    <n v="0.1"/>
    <n v="0.19999999999999998"/>
    <n v="0"/>
    <n v="6163.5750000000007"/>
  </r>
  <r>
    <x v="7"/>
    <n v="2714440.23"/>
    <n v="135722.01"/>
    <n v="0"/>
    <n v="427524.45"/>
    <n v="0"/>
    <n v="0.05"/>
    <n v="0"/>
    <n v="0.15"/>
    <n v="0"/>
    <n v="4.9999999447399884E-2"/>
    <n v="0"/>
    <n v="1.499999992601559E-3"/>
  </r>
  <r>
    <x v="2"/>
    <n v="2130917.35"/>
    <n v="106545.87"/>
    <n v="0"/>
    <n v="335619.52"/>
    <n v="0"/>
    <n v="0.05"/>
    <n v="0"/>
    <n v="0.15"/>
    <n v="0"/>
    <n v="5.0000001173203641E-2"/>
    <n v="0"/>
    <n v="-2.4999999881601194E-3"/>
  </r>
  <r>
    <x v="4"/>
    <n v="27482.38"/>
    <n v="8244.7100000000009"/>
    <n v="0"/>
    <n v="5359.07"/>
    <n v="4108.6400000000003"/>
    <n v="0.3"/>
    <n v="0"/>
    <n v="0.15"/>
    <n v="0.1"/>
    <n v="0.29999985445219812"/>
    <n v="0"/>
    <n v="3.9999999990564198E-3"/>
  </r>
  <r>
    <x v="4"/>
    <n v="204855.2"/>
    <n v="71699.320000000007"/>
    <n v="0"/>
    <n v="41483.120000000003"/>
    <n v="31803.74"/>
    <n v="0.35000000000000003"/>
    <n v="0"/>
    <n v="0.15"/>
    <n v="0.1"/>
    <n v="0.35000000000000003"/>
    <n v="0"/>
    <n v="0"/>
  </r>
  <r>
    <x v="1"/>
    <n v="8873.75"/>
    <n v="1774.75"/>
    <n v="0"/>
    <n v="1597.25"/>
    <n v="1224.57"/>
    <n v="0.2"/>
    <n v="0"/>
    <n v="0.15"/>
    <n v="0.1"/>
    <n v="0.2"/>
    <n v="0"/>
    <n v="0"/>
  </r>
  <r>
    <x v="11"/>
    <n v="2821.48"/>
    <n v="0"/>
    <n v="0"/>
    <n v="0"/>
    <n v="0"/>
    <n v="0.3"/>
    <n v="0.1"/>
    <n v="0.15"/>
    <n v="0.1"/>
    <n v="0"/>
    <n v="0"/>
    <n v="846.44399999999996"/>
  </r>
  <r>
    <x v="11"/>
    <n v="22224.89"/>
    <n v="4444.9800000000005"/>
    <n v="0"/>
    <n v="4000.56"/>
    <n v="3066.9900000000002"/>
    <n v="0.2"/>
    <n v="0"/>
    <n v="0.15"/>
    <n v="0.1"/>
    <n v="0.20000008998919683"/>
    <n v="0"/>
    <n v="-2.0000000004342751E-3"/>
  </r>
  <r>
    <x v="11"/>
    <n v="1097.1500000000001"/>
    <n v="219.43"/>
    <n v="0"/>
    <n v="197.45000000000002"/>
    <n v="151.4"/>
    <n v="0.2"/>
    <n v="0"/>
    <n v="0.15"/>
    <n v="0.1"/>
    <n v="0.19999999999999998"/>
    <n v="0"/>
    <n v="3.0452029786687265E-14"/>
  </r>
  <r>
    <x v="6"/>
    <n v="3264.94"/>
    <n v="1142.73"/>
    <n v="0"/>
    <n v="661.15"/>
    <n v="506.91"/>
    <n v="0.35000000000000003"/>
    <n v="0"/>
    <n v="0.15"/>
    <n v="0.1"/>
    <n v="0.35000030628434214"/>
    <n v="0"/>
    <n v="-9.9999999993151357E-4"/>
  </r>
  <r>
    <x v="1"/>
    <n v="4653079.43"/>
    <n v="0"/>
    <n v="0"/>
    <n v="0"/>
    <n v="0"/>
    <n v="0.05"/>
    <n v="0"/>
    <n v="0.15"/>
    <n v="0.1"/>
    <n v="0"/>
    <n v="0"/>
    <n v="232653.97149999999"/>
  </r>
  <r>
    <x v="1"/>
    <n v="1259571.0900000001"/>
    <n v="251914.22"/>
    <n v="0"/>
    <n v="226722.74"/>
    <n v="173820.78"/>
    <n v="0.2"/>
    <n v="0"/>
    <n v="0.15"/>
    <n v="0.1"/>
    <n v="0.20000000158784209"/>
    <n v="0"/>
    <n v="-1.9999999795062731E-3"/>
  </r>
  <r>
    <x v="9"/>
    <n v="718.52"/>
    <n v="251.48000000000002"/>
    <n v="242.64000000000001"/>
    <n v="181.9"/>
    <n v="139.5"/>
    <n v="0.35000000000000003"/>
    <n v="0.25"/>
    <n v="0.15"/>
    <n v="0.1"/>
    <n v="0.34999721650058457"/>
    <n v="0.25014432989690721"/>
    <n v="1.9999999999960561E-3"/>
  </r>
  <r>
    <x v="6"/>
    <n v="585441.61"/>
    <n v="117088.32000000001"/>
    <n v="0"/>
    <n v="105379.58"/>
    <n v="80790.89"/>
    <n v="0.2"/>
    <n v="0"/>
    <n v="0.15"/>
    <n v="0.1"/>
    <n v="0.19999999658377546"/>
    <n v="0"/>
    <n v="2.0000000025722276E-3"/>
  </r>
  <r>
    <x v="4"/>
    <n v="659396.97"/>
    <n v="131879.39000000001"/>
    <n v="39563.82"/>
    <n v="124626.03"/>
    <n v="95546.63"/>
    <n v="0.3"/>
    <n v="0.05"/>
    <n v="0.15"/>
    <n v="0.1"/>
    <n v="0.19999999393385143"/>
    <n v="5.0000002527561926E-2"/>
    <n v="65939.700999999972"/>
  </r>
  <r>
    <x v="6"/>
    <n v="882548.93"/>
    <n v="176509.79"/>
    <n v="0"/>
    <n v="158858.85"/>
    <n v="121791.79000000001"/>
    <n v="0.2"/>
    <n v="0"/>
    <n v="0.15"/>
    <n v="0.1"/>
    <n v="0.20000000453232661"/>
    <n v="0"/>
    <n v="-3.9999999889121993E-3"/>
  </r>
  <r>
    <x v="4"/>
    <n v="4542.03"/>
    <n v="1589.71"/>
    <n v="0"/>
    <n v="919.76"/>
    <n v="705.16"/>
    <n v="0.35000000000000003"/>
    <n v="0"/>
    <n v="0.15"/>
    <n v="0.1"/>
    <n v="0.34999988991706354"/>
    <n v="0"/>
    <n v="5.0000000001940766E-4"/>
  </r>
  <r>
    <x v="7"/>
    <n v="56272.590000000004"/>
    <n v="0"/>
    <n v="0"/>
    <n v="0"/>
    <n v="0"/>
    <n v="0.35000000000000003"/>
    <n v="0"/>
    <n v="0.15"/>
    <n v="0.1"/>
    <n v="0"/>
    <n v="0"/>
    <n v="19695.406500000005"/>
  </r>
  <r>
    <x v="18"/>
    <n v="2678900.56"/>
    <n v="937615.1"/>
    <n v="0"/>
    <n v="542477.35"/>
    <n v="415899.33"/>
    <n v="0.35000000000000003"/>
    <n v="0"/>
    <n v="0.15"/>
    <n v="0.1"/>
    <n v="0.34999996416440332"/>
    <n v="0"/>
    <n v="9.6000000100447028E-2"/>
  </r>
  <r>
    <x v="0"/>
    <n v="373897.24"/>
    <n v="18694.86"/>
    <n v="0"/>
    <n v="58888.770000000004"/>
    <n v="0"/>
    <n v="0.05"/>
    <n v="0"/>
    <n v="0.15"/>
    <n v="0"/>
    <n v="4.9999994650936713E-2"/>
    <n v="0"/>
    <n v="2.0000000005398815E-3"/>
  </r>
  <r>
    <x v="1"/>
    <n v="40730.950000000004"/>
    <n v="2036.55"/>
    <n v="0"/>
    <n v="6415.09"/>
    <n v="0"/>
    <n v="0.05"/>
    <n v="0"/>
    <n v="0.15"/>
    <n v="0.1"/>
    <n v="5.0000061378386702E-2"/>
    <n v="0"/>
    <n v="-2.4999999997405284E-3"/>
  </r>
  <r>
    <x v="1"/>
    <n v="36096.03"/>
    <n v="0"/>
    <n v="0"/>
    <n v="0"/>
    <n v="0"/>
    <n v="0.1"/>
    <n v="0"/>
    <n v="0.15"/>
    <n v="0.1"/>
    <n v="0"/>
    <n v="0"/>
    <n v="3609.6030000000001"/>
  </r>
  <r>
    <x v="6"/>
    <n v="30.400000000000002"/>
    <n v="6.08"/>
    <n v="0"/>
    <n v="5.51"/>
    <n v="4.18"/>
    <n v="0.2"/>
    <n v="0"/>
    <n v="0.15"/>
    <n v="0.1"/>
    <n v="0.19999999999999998"/>
    <n v="0"/>
    <n v="8.4376949871511903E-16"/>
  </r>
  <r>
    <x v="18"/>
    <n v="2351388.66"/>
    <n v="470277.73"/>
    <n v="0"/>
    <n v="423250.08"/>
    <n v="324491.65000000002"/>
    <n v="0.2"/>
    <n v="0"/>
    <n v="0.15"/>
    <n v="0.1"/>
    <n v="0.19999999914943875"/>
    <n v="0"/>
    <n v="2.0000001021345621E-3"/>
  </r>
  <r>
    <x v="4"/>
    <n v="17817.59"/>
    <n v="5345.28"/>
    <n v="0"/>
    <n v="3474.4700000000003"/>
    <n v="2663.76"/>
    <n v="0.3"/>
    <n v="0"/>
    <n v="0.15"/>
    <n v="0.1"/>
    <n v="0.3000001683729393"/>
    <n v="0"/>
    <n v="-2.9999999997766774E-3"/>
  </r>
  <r>
    <x v="0"/>
    <n v="37395.11"/>
    <n v="11218.53"/>
    <n v="0"/>
    <n v="7292.01"/>
    <n v="5590.53"/>
    <n v="0.3"/>
    <n v="0"/>
    <n v="0.15"/>
    <n v="0.1"/>
    <n v="0.29999991977560703"/>
    <n v="0"/>
    <n v="2.9999999994998112E-3"/>
  </r>
  <r>
    <x v="8"/>
    <n v="1894881.83"/>
    <n v="663208.70000000007"/>
    <n v="204647.22"/>
    <n v="414410.64"/>
    <n v="317714.86"/>
    <n v="0.35000000000000003"/>
    <n v="0.08"/>
    <n v="0.15"/>
    <n v="0.1"/>
    <n v="0.350000031400375"/>
    <n v="7.9999991243468613E-2"/>
    <n v="-5.9499999979871127E-2"/>
  </r>
  <r>
    <x v="7"/>
    <n v="402891.38"/>
    <n v="0"/>
    <n v="0"/>
    <n v="0"/>
    <n v="0"/>
    <n v="0.1"/>
    <n v="0"/>
    <n v="0.15"/>
    <n v="0.1"/>
    <n v="0"/>
    <n v="0"/>
    <n v="40289.138000000006"/>
  </r>
  <r>
    <x v="6"/>
    <n v="4226425.3100000005"/>
    <n v="845285.06"/>
    <n v="0"/>
    <n v="760756.56"/>
    <n v="583246.69000000006"/>
    <n v="0.2"/>
    <n v="0"/>
    <n v="0.15"/>
    <n v="0.1"/>
    <n v="0.19999999952678685"/>
    <n v="0"/>
    <n v="2.0000000895472689E-3"/>
  </r>
  <r>
    <x v="8"/>
    <n v="4225.01"/>
    <n v="1478.75"/>
    <n v="456.27"/>
    <n v="923.99"/>
    <n v="708.42"/>
    <n v="0.35000000000000003"/>
    <n v="0.08"/>
    <n v="0.15"/>
    <n v="0.1"/>
    <n v="0.34999917159959382"/>
    <n v="7.999460005329817E-2"/>
    <n v="3.5000000002685899E-3"/>
  </r>
  <r>
    <x v="9"/>
    <n v="4300.47"/>
    <n v="860.09"/>
    <n v="0"/>
    <n v="774.13"/>
    <n v="593.45000000000005"/>
    <n v="0.2"/>
    <n v="0"/>
    <n v="0.15"/>
    <n v="0.1"/>
    <n v="0.19999906986910732"/>
    <n v="0"/>
    <n v="4.0000000001109426E-3"/>
  </r>
  <r>
    <x v="1"/>
    <n v="6646.33"/>
    <n v="0"/>
    <n v="0"/>
    <n v="0"/>
    <n v="0"/>
    <n v="0.05"/>
    <n v="0"/>
    <n v="0.15"/>
    <n v="0.1"/>
    <n v="0"/>
    <n v="0"/>
    <n v="332.31650000000002"/>
  </r>
  <r>
    <x v="10"/>
    <n v="285940.16000000003"/>
    <n v="0"/>
    <n v="0"/>
    <n v="0"/>
    <n v="0"/>
    <n v="0.3"/>
    <n v="0"/>
    <n v="0.15"/>
    <n v="0.1"/>
    <n v="0"/>
    <n v="0"/>
    <n v="85782.04800000001"/>
  </r>
  <r>
    <x v="6"/>
    <n v="30694.84"/>
    <n v="6138.97"/>
    <n v="0"/>
    <n v="5525.07"/>
    <n v="4235.8999999999996"/>
    <n v="0.2"/>
    <n v="0"/>
    <n v="0.15"/>
    <n v="0.1"/>
    <n v="0.20000006515753138"/>
    <n v="0"/>
    <n v="-2.0000000002086261E-3"/>
  </r>
  <r>
    <x v="1"/>
    <n v="5630.3"/>
    <n v="281.52"/>
    <n v="0"/>
    <n v="886.77"/>
    <n v="679.84"/>
    <n v="0.05"/>
    <n v="0"/>
    <n v="0.15"/>
    <n v="0.1"/>
    <n v="5.0000888052146419E-2"/>
    <n v="0"/>
    <n v="-4.999999999969547E-3"/>
  </r>
  <r>
    <x v="16"/>
    <n v="4376425.5600000005"/>
    <n v="218821.35"/>
    <n v="0"/>
    <n v="689287.08"/>
    <n v="0"/>
    <n v="0.05"/>
    <n v="0"/>
    <n v="0.15"/>
    <n v="0"/>
    <n v="5.0000016451782169E-2"/>
    <n v="0"/>
    <n v="-7.199999997773826E-2"/>
  </r>
  <r>
    <x v="6"/>
    <n v="61725.04"/>
    <n v="12345.01"/>
    <n v="0"/>
    <n v="11110.550000000001"/>
    <n v="8518.0300000000007"/>
    <n v="0.2"/>
    <n v="0"/>
    <n v="0.15"/>
    <n v="0.1"/>
    <n v="0.20000003240176109"/>
    <n v="0"/>
    <n v="-1.9999999987192463E-3"/>
  </r>
  <r>
    <x v="4"/>
    <n v="1306.32"/>
    <n v="391.90000000000003"/>
    <n v="0"/>
    <n v="254.82"/>
    <n v="195.31"/>
    <n v="0.3"/>
    <n v="0"/>
    <n v="0.15"/>
    <n v="0.1"/>
    <n v="0.30000306203686694"/>
    <n v="0"/>
    <n v="-4.0000000000368092E-3"/>
  </r>
  <r>
    <x v="4"/>
    <n v="10550.56"/>
    <n v="3692.7000000000003"/>
    <n v="0"/>
    <n v="2136.5500000000002"/>
    <n v="1637.98"/>
    <n v="0.35000000000000003"/>
    <n v="0"/>
    <n v="0.15"/>
    <n v="0.1"/>
    <n v="0.35000037912679521"/>
    <n v="0"/>
    <n v="-4.0000000001570689E-3"/>
  </r>
  <r>
    <x v="11"/>
    <n v="16767.990000000002"/>
    <n v="838.4"/>
    <n v="0"/>
    <n v="2640.98"/>
    <n v="0"/>
    <n v="0.3"/>
    <n v="0"/>
    <n v="0.15"/>
    <n v="0.1"/>
    <n v="5.0000029818720065E-2"/>
    <n v="0"/>
    <n v="4191.9970000000003"/>
  </r>
  <r>
    <x v="10"/>
    <n v="3680770.58"/>
    <n v="1104231.17"/>
    <n v="239250.08000000002"/>
    <n v="753637.73"/>
    <n v="577788.96"/>
    <n v="0.3"/>
    <n v="0.05"/>
    <n v="0.15"/>
    <n v="0.1"/>
    <n v="0.299999998913271"/>
    <n v="4.9999998432602458E-2"/>
    <n v="4.0000000748694484E-3"/>
  </r>
  <r>
    <x v="13"/>
    <n v="1502.96"/>
    <n v="450.89"/>
    <n v="0"/>
    <n v="293.06"/>
    <n v="224.70000000000002"/>
    <n v="0.3"/>
    <n v="0"/>
    <n v="0.15"/>
    <n v="0.1"/>
    <n v="0.30000133070740403"/>
    <n v="0"/>
    <n v="-1.999999999984734E-3"/>
  </r>
  <r>
    <x v="0"/>
    <n v="6244.26"/>
    <n v="0"/>
    <n v="0"/>
    <n v="936.64"/>
    <n v="0"/>
    <n v="0"/>
    <n v="0"/>
    <n v="0.15"/>
    <n v="0"/>
    <n v="0"/>
    <n v="0"/>
    <n v="0"/>
  </r>
  <r>
    <x v="5"/>
    <n v="16589.52"/>
    <n v="4976.8599999999997"/>
    <n v="0"/>
    <n v="3234.98"/>
    <n v="2480.13"/>
    <n v="0.3"/>
    <n v="0"/>
    <n v="0.15"/>
    <n v="0.1"/>
    <n v="0.30000024111607809"/>
    <n v="0"/>
    <n v="-4.00000000001973E-3"/>
  </r>
  <r>
    <x v="2"/>
    <n v="23464.59"/>
    <n v="0"/>
    <n v="0"/>
    <n v="0"/>
    <n v="0"/>
    <n v="0.05"/>
    <n v="0"/>
    <n v="0.15"/>
    <n v="0.1"/>
    <n v="0"/>
    <n v="0"/>
    <n v="1173.2295000000001"/>
  </r>
  <r>
    <x v="4"/>
    <n v="23734.69"/>
    <n v="8307.14"/>
    <n v="0"/>
    <n v="4806.3100000000004"/>
    <n v="3684.86"/>
    <n v="0.35000000000000003"/>
    <n v="0"/>
    <n v="0.15"/>
    <n v="0.1"/>
    <n v="0.34999993680136543"/>
    <n v="0"/>
    <n v="1.500000000733937E-3"/>
  </r>
  <r>
    <x v="2"/>
    <n v="12592.01"/>
    <n v="2518.4"/>
    <n v="0"/>
    <n v="2266.54"/>
    <n v="1737.7"/>
    <n v="0.2"/>
    <n v="0"/>
    <n v="0.15"/>
    <n v="0.1"/>
    <n v="0.19999984116912234"/>
    <n v="0"/>
    <n v="1.9999999999586603E-3"/>
  </r>
  <r>
    <x v="1"/>
    <n v="107886.21"/>
    <n v="21577.24"/>
    <n v="0"/>
    <n v="19419.52"/>
    <n v="14888.300000000001"/>
    <n v="0.2"/>
    <n v="0"/>
    <n v="0.15"/>
    <n v="0.1"/>
    <n v="0.19999998146194958"/>
    <n v="0"/>
    <n v="2.0000000014725951E-3"/>
  </r>
  <r>
    <x v="15"/>
    <n v="2422863"/>
    <n v="0"/>
    <n v="0"/>
    <n v="0"/>
    <n v="0"/>
    <n v="0.05"/>
    <n v="0"/>
    <n v="0.15"/>
    <n v="0.1"/>
    <n v="0"/>
    <n v="0"/>
    <n v="121143.15000000001"/>
  </r>
  <r>
    <x v="11"/>
    <n v="570757.69000000006"/>
    <n v="0"/>
    <n v="0"/>
    <n v="0"/>
    <n v="0"/>
    <n v="0"/>
    <n v="0"/>
    <n v="0.15"/>
    <n v="0"/>
    <n v="0"/>
    <n v="0"/>
    <n v="0"/>
  </r>
  <r>
    <x v="7"/>
    <n v="4548.99"/>
    <n v="227.45000000000002"/>
    <n v="0"/>
    <n v="716.52"/>
    <n v="0"/>
    <n v="0.05"/>
    <n v="0"/>
    <n v="0.15"/>
    <n v="0"/>
    <n v="5.0000109914508505E-2"/>
    <n v="0"/>
    <n v="-5.0000000002953476E-4"/>
  </r>
  <r>
    <x v="1"/>
    <n v="14449.76"/>
    <n v="1444.98"/>
    <n v="0"/>
    <n v="2384.1799999999998"/>
    <n v="1827.93"/>
    <n v="0.1"/>
    <n v="0"/>
    <n v="0.15"/>
    <n v="0.1"/>
    <n v="0.10000027682120671"/>
    <n v="0"/>
    <n v="-3.9999999998300822E-3"/>
  </r>
  <r>
    <x v="13"/>
    <n v="887642.91"/>
    <n v="44382.15"/>
    <n v="0"/>
    <n v="139803.75"/>
    <n v="107182.90000000001"/>
    <n v="0.05"/>
    <n v="0"/>
    <n v="0.15"/>
    <n v="0.1"/>
    <n v="5.0000005069606203E-2"/>
    <n v="0"/>
    <n v="-4.5000000000235156E-3"/>
  </r>
  <r>
    <x v="14"/>
    <n v="619.27"/>
    <n v="0"/>
    <n v="0"/>
    <n v="0"/>
    <n v="0"/>
    <n v="0.35000000000000003"/>
    <n v="0"/>
    <n v="0.15"/>
    <n v="0.1"/>
    <n v="0"/>
    <n v="0"/>
    <n v="216.74450000000002"/>
  </r>
  <r>
    <x v="4"/>
    <n v="10565560.130000001"/>
    <n v="528277.97"/>
    <n v="0"/>
    <n v="1664075.6"/>
    <n v="0"/>
    <n v="0.05"/>
    <n v="0"/>
    <n v="0.15"/>
    <n v="0"/>
    <n v="4.9999996545379552E-2"/>
    <n v="0"/>
    <n v="3.6500000099420796E-2"/>
  </r>
  <r>
    <x v="2"/>
    <n v="287036.03999999998"/>
    <n v="86110.81"/>
    <n v="0"/>
    <n v="55972.07"/>
    <n v="42911.88"/>
    <n v="0.3"/>
    <n v="0"/>
    <n v="0.15"/>
    <n v="0.1"/>
    <n v="0.2999999930322339"/>
    <n v="0"/>
    <n v="1.9999999850664248E-3"/>
  </r>
  <r>
    <x v="2"/>
    <n v="421396.76"/>
    <n v="84279.35"/>
    <n v="0"/>
    <n v="75851.37"/>
    <n v="58152.72"/>
    <n v="0.2"/>
    <n v="0"/>
    <n v="0.15"/>
    <n v="0.1"/>
    <n v="0.19999999525387904"/>
    <n v="0"/>
    <n v="1.9999999986760066E-3"/>
  </r>
  <r>
    <x v="4"/>
    <n v="252221.77000000002"/>
    <n v="0"/>
    <n v="0"/>
    <n v="0"/>
    <n v="0"/>
    <n v="0.3"/>
    <n v="0"/>
    <n v="0.15"/>
    <n v="0.1"/>
    <n v="0"/>
    <n v="0"/>
    <n v="75666.531000000003"/>
  </r>
  <r>
    <x v="0"/>
    <n v="4625.12"/>
    <n v="925.02"/>
    <n v="0"/>
    <n v="832.56000000000006"/>
    <n v="638.30000000000007"/>
    <n v="0.2"/>
    <n v="0"/>
    <n v="0.15"/>
    <n v="0.1"/>
    <n v="0.19999913515757428"/>
    <n v="0"/>
    <n v="4.0000000000904642E-3"/>
  </r>
  <r>
    <x v="10"/>
    <n v="939657.4"/>
    <n v="0"/>
    <n v="0"/>
    <n v="0"/>
    <n v="0"/>
    <n v="0.1"/>
    <n v="4"/>
    <n v="0.15"/>
    <n v="0"/>
    <n v="0"/>
    <n v="0"/>
    <n v="93965.74"/>
  </r>
  <r>
    <x v="4"/>
    <n v="513.35"/>
    <n v="154.01"/>
    <n v="0"/>
    <n v="100.17"/>
    <n v="76.77"/>
    <n v="0.3"/>
    <n v="0"/>
    <n v="0.15"/>
    <n v="0.1"/>
    <n v="0.30000973994350827"/>
    <n v="0"/>
    <n v="-4.999999999975596E-3"/>
  </r>
  <r>
    <x v="5"/>
    <n v="1516.88"/>
    <n v="75.84"/>
    <n v="0"/>
    <n v="238.91"/>
    <n v="0"/>
    <n v="0.05"/>
    <n v="0"/>
    <n v="0.15"/>
    <n v="0"/>
    <n v="4.999736300828015E-2"/>
    <n v="0"/>
    <n v="4.0000000000096746E-3"/>
  </r>
  <r>
    <x v="0"/>
    <n v="9250.52"/>
    <n v="1850.1000000000001"/>
    <n v="0"/>
    <n v="1665.1100000000001"/>
    <n v="1276.5899999999999"/>
    <n v="0.2"/>
    <n v="0"/>
    <n v="0.15"/>
    <n v="0.1"/>
    <n v="0.19999956759187593"/>
    <n v="0"/>
    <n v="4.0000000000083484E-3"/>
  </r>
  <r>
    <x v="6"/>
    <n v="17430.71"/>
    <n v="0"/>
    <n v="0"/>
    <n v="0"/>
    <n v="0"/>
    <n v="0.05"/>
    <n v="0"/>
    <n v="0.15"/>
    <n v="0.1"/>
    <n v="0"/>
    <n v="0"/>
    <n v="871.53549999999996"/>
  </r>
  <r>
    <x v="1"/>
    <n v="3689123.83"/>
    <n v="368912.38"/>
    <n v="0"/>
    <n v="608705.26"/>
    <n v="466674.19"/>
    <n v="0.1"/>
    <n v="0"/>
    <n v="0.15"/>
    <n v="0.1"/>
    <n v="9.9999999186798777E-2"/>
    <n v="0"/>
    <n v="3.0000000309314675E-3"/>
  </r>
  <r>
    <x v="7"/>
    <n v="26388.22"/>
    <n v="0"/>
    <n v="0"/>
    <n v="0"/>
    <n v="0"/>
    <n v="0.2"/>
    <n v="0"/>
    <n v="0.15"/>
    <n v="0.1"/>
    <n v="0"/>
    <n v="0"/>
    <n v="5277.6440000000002"/>
  </r>
  <r>
    <x v="9"/>
    <n v="43909.49"/>
    <n v="4390.95"/>
    <n v="0"/>
    <n v="7245.08"/>
    <n v="0"/>
    <n v="0.1"/>
    <n v="0"/>
    <n v="0.15"/>
    <n v="0"/>
    <n v="0.10000002277412012"/>
    <n v="0"/>
    <n v="-9.9999999955949193E-4"/>
  </r>
  <r>
    <x v="0"/>
    <n v="15642.69"/>
    <n v="0"/>
    <n v="0"/>
    <n v="0"/>
    <n v="0"/>
    <n v="0"/>
    <n v="0"/>
    <n v="0.15"/>
    <n v="0"/>
    <n v="0"/>
    <n v="0"/>
    <n v="0"/>
  </r>
  <r>
    <x v="7"/>
    <n v="37759.840000000004"/>
    <n v="13215.94"/>
    <n v="0"/>
    <n v="7646.3600000000006"/>
    <n v="5862.24"/>
    <n v="0.35000000000000003"/>
    <n v="0"/>
    <n v="0.15"/>
    <n v="0.1"/>
    <n v="0.34999989406734772"/>
    <n v="0"/>
    <n v="4.0000000022554086E-3"/>
  </r>
  <r>
    <x v="1"/>
    <n v="464887.83"/>
    <n v="46488.78"/>
    <n v="0"/>
    <n v="76706.52"/>
    <n v="58808.31"/>
    <n v="0.1"/>
    <n v="0"/>
    <n v="0.15"/>
    <n v="0.1"/>
    <n v="9.9999993546830424E-2"/>
    <n v="0"/>
    <n v="3.0000000036130769E-3"/>
  </r>
  <r>
    <x v="6"/>
    <n v="30774.510000000002"/>
    <n v="6154.9000000000005"/>
    <n v="0"/>
    <n v="5539.41"/>
    <n v="4246.8900000000003"/>
    <n v="0.2"/>
    <n v="0"/>
    <n v="0.15"/>
    <n v="0.1"/>
    <n v="0.19999993501115046"/>
    <n v="0"/>
    <n v="2.0000000004222526E-3"/>
  </r>
  <r>
    <x v="6"/>
    <n v="1733.88"/>
    <n v="346.78000000000003"/>
    <n v="0"/>
    <n v="312.13"/>
    <n v="239.3"/>
    <n v="0.2"/>
    <n v="0"/>
    <n v="0.15"/>
    <n v="0.1"/>
    <n v="0.20000230696472651"/>
    <n v="0"/>
    <n v="-3.9999999999848681E-3"/>
  </r>
  <r>
    <x v="4"/>
    <n v="14612.48"/>
    <n v="4383.74"/>
    <n v="0"/>
    <n v="2849.48"/>
    <n v="2184.5500000000002"/>
    <n v="0.3"/>
    <n v="0"/>
    <n v="0.15"/>
    <n v="0.1"/>
    <n v="0.29999972626138754"/>
    <n v="0"/>
    <n v="3.9999999995666254E-3"/>
  </r>
  <r>
    <x v="9"/>
    <n v="1174828.07"/>
    <n v="352448.42"/>
    <n v="458182.89"/>
    <n v="297819.02"/>
    <n v="228327.83000000002"/>
    <n v="0.35000000000000003"/>
    <n v="0.3"/>
    <n v="0.15"/>
    <n v="0.1"/>
    <n v="0.29999999914881159"/>
    <n v="0.29999996267866341"/>
    <n v="58741.404500000077"/>
  </r>
  <r>
    <x v="1"/>
    <n v="429406.98"/>
    <n v="21470.350000000002"/>
    <n v="0"/>
    <n v="67631.59"/>
    <n v="51850.87"/>
    <n v="0.05"/>
    <n v="0"/>
    <n v="0.15"/>
    <n v="0.1"/>
    <n v="5.0000002328793078E-2"/>
    <n v="0"/>
    <n v="-1.0000000014004013E-3"/>
  </r>
  <r>
    <x v="18"/>
    <n v="978039.25"/>
    <n v="342313.74"/>
    <n v="0"/>
    <n v="198052.9"/>
    <n v="151840.55000000002"/>
    <n v="0.35000000000000003"/>
    <n v="0"/>
    <n v="0.15"/>
    <n v="0.1"/>
    <n v="0.35000000255613462"/>
    <n v="0"/>
    <n v="-2.4999999492602981E-3"/>
  </r>
  <r>
    <x v="6"/>
    <n v="101662.25"/>
    <n v="20332.45"/>
    <n v="0"/>
    <n v="18299.12"/>
    <n v="14029.43"/>
    <n v="0.2"/>
    <n v="0"/>
    <n v="0.15"/>
    <n v="0.1"/>
    <n v="0.2"/>
    <n v="0"/>
    <n v="0"/>
  </r>
  <r>
    <x v="11"/>
    <n v="166024.92000000001"/>
    <n v="33204.980000000003"/>
    <n v="0"/>
    <n v="29884.53"/>
    <n v="22911.4"/>
    <n v="0.2"/>
    <n v="0"/>
    <n v="0.15"/>
    <n v="0.1"/>
    <n v="0.19999997590723129"/>
    <n v="0"/>
    <n v="4.0000000000642881E-3"/>
  </r>
  <r>
    <x v="4"/>
    <n v="45896.49"/>
    <n v="13768.95"/>
    <n v="0"/>
    <n v="8949.84"/>
    <n v="6861.51"/>
    <n v="0.3"/>
    <n v="0"/>
    <n v="0.15"/>
    <n v="0.1"/>
    <n v="0.3000000653644756"/>
    <n v="0"/>
    <n v="-3.0000000011848812E-3"/>
  </r>
  <r>
    <x v="11"/>
    <n v="621.05000000000007"/>
    <n v="0"/>
    <n v="0"/>
    <n v="0"/>
    <n v="0"/>
    <n v="0.2"/>
    <n v="0"/>
    <n v="0.15"/>
    <n v="0.1"/>
    <n v="0"/>
    <n v="0"/>
    <n v="124.21000000000002"/>
  </r>
  <r>
    <x v="0"/>
    <n v="7253.02"/>
    <n v="2175.91"/>
    <n v="0"/>
    <n v="0"/>
    <n v="0"/>
    <n v="0.3"/>
    <n v="0"/>
    <n v="0.15"/>
    <n v="0.1"/>
    <n v="0.30000055149441196"/>
    <n v="0"/>
    <n v="-3.9999999999146977E-3"/>
  </r>
  <r>
    <x v="5"/>
    <n v="35099.03"/>
    <n v="7019.81"/>
    <n v="0"/>
    <n v="6317.87"/>
    <n v="4843.62"/>
    <n v="0.2"/>
    <n v="0"/>
    <n v="0.15"/>
    <n v="0.1"/>
    <n v="0.20000011396326339"/>
    <n v="0"/>
    <n v="-4.000000000334139E-3"/>
  </r>
  <r>
    <x v="1"/>
    <n v="8553.1200000000008"/>
    <n v="0"/>
    <n v="0"/>
    <n v="0"/>
    <n v="0"/>
    <n v="0.05"/>
    <n v="0"/>
    <n v="0.15"/>
    <n v="0.1"/>
    <n v="0"/>
    <n v="0"/>
    <n v="427.65600000000006"/>
  </r>
  <r>
    <x v="2"/>
    <n v="8608.56"/>
    <n v="0"/>
    <n v="0"/>
    <n v="0"/>
    <n v="0"/>
    <n v="0.1"/>
    <n v="0"/>
    <n v="0.15"/>
    <n v="0.1"/>
    <n v="0"/>
    <n v="0"/>
    <n v="860.85599999999999"/>
  </r>
  <r>
    <x v="4"/>
    <n v="303887.61"/>
    <n v="30388.760000000002"/>
    <n v="0"/>
    <n v="50141.51"/>
    <n v="38441.760000000002"/>
    <n v="0.1"/>
    <n v="0"/>
    <n v="0.15"/>
    <n v="0.1"/>
    <n v="9.9999996709309744E-2"/>
    <n v="0"/>
    <n v="9.9999999895360224E-4"/>
  </r>
  <r>
    <x v="10"/>
    <n v="44003.66"/>
    <n v="8800.73"/>
    <n v="0"/>
    <n v="7920.7300000000005"/>
    <n v="6072.4800000000005"/>
    <n v="0.3"/>
    <n v="0"/>
    <n v="0.15"/>
    <n v="0.1"/>
    <n v="0.19999995454923519"/>
    <n v="0"/>
    <n v="4400.3680000000013"/>
  </r>
  <r>
    <x v="1"/>
    <n v="1883.73"/>
    <n v="188.37"/>
    <n v="0"/>
    <n v="310.83"/>
    <n v="238.27"/>
    <n v="0.1"/>
    <n v="0"/>
    <n v="0.15"/>
    <n v="0.1"/>
    <n v="9.9998407415075416E-2"/>
    <n v="0"/>
    <n v="2.9999999999971287E-3"/>
  </r>
  <r>
    <x v="4"/>
    <n v="441.5"/>
    <n v="132.44999999999999"/>
    <n v="0"/>
    <n v="86.09"/>
    <n v="65.97"/>
    <n v="0.3"/>
    <n v="0"/>
    <n v="0.15"/>
    <n v="0.1"/>
    <n v="0.3"/>
    <n v="0"/>
    <n v="0"/>
  </r>
  <r>
    <x v="11"/>
    <n v="499729.25"/>
    <n v="24986.46"/>
    <n v="0"/>
    <n v="78707.360000000001"/>
    <n v="60342.28"/>
    <n v="0.05"/>
    <n v="0"/>
    <n v="0.15"/>
    <n v="0.1"/>
    <n v="4.9999994997291033E-2"/>
    <n v="0"/>
    <n v="2.5000000011985019E-3"/>
  </r>
  <r>
    <x v="1"/>
    <n v="211672.6"/>
    <n v="21167.260000000002"/>
    <n v="0"/>
    <n v="34925.96"/>
    <n v="26776.62"/>
    <n v="0.1"/>
    <n v="0"/>
    <n v="0.15"/>
    <n v="0.1"/>
    <n v="0.1"/>
    <n v="0"/>
    <n v="0"/>
  </r>
  <r>
    <x v="0"/>
    <n v="3065672.35"/>
    <n v="153283.55000000002"/>
    <n v="0"/>
    <n v="0"/>
    <n v="0"/>
    <n v="0.05"/>
    <n v="0"/>
    <n v="0.15"/>
    <n v="0"/>
    <n v="4.9999977981991461E-2"/>
    <n v="0"/>
    <n v="6.7499999987440995E-2"/>
  </r>
  <r>
    <x v="9"/>
    <n v="773642.9"/>
    <n v="232092.87"/>
    <n v="0"/>
    <n v="150860.45000000001"/>
    <n v="115659.57"/>
    <n v="0.35000000000000003"/>
    <n v="0"/>
    <n v="0.15"/>
    <n v="0.1"/>
    <n v="0.3"/>
    <n v="0"/>
    <n v="38682.145000000033"/>
  </r>
  <r>
    <x v="11"/>
    <n v="15276.11"/>
    <n v="3055.2200000000003"/>
    <n v="0"/>
    <n v="2749.64"/>
    <n v="2108.12"/>
    <n v="0.2"/>
    <n v="0"/>
    <n v="0.15"/>
    <n v="0.1"/>
    <n v="0.19999986907661702"/>
    <n v="0"/>
    <n v="2.0000000002194655E-3"/>
  </r>
  <r>
    <x v="4"/>
    <n v="505650.98000000004"/>
    <n v="0"/>
    <n v="0"/>
    <n v="0"/>
    <n v="0"/>
    <n v="0.3"/>
    <n v="0"/>
    <n v="0.15"/>
    <n v="0.1"/>
    <n v="0"/>
    <n v="0"/>
    <n v="151695.29399999999"/>
  </r>
  <r>
    <x v="0"/>
    <n v="161002.51"/>
    <n v="0"/>
    <n v="0"/>
    <n v="0"/>
    <n v="0"/>
    <n v="0.2"/>
    <n v="0"/>
    <n v="0.15"/>
    <n v="0.1"/>
    <n v="0"/>
    <n v="0"/>
    <n v="32200.502000000004"/>
  </r>
  <r>
    <x v="1"/>
    <n v="1612.44"/>
    <n v="322.49"/>
    <n v="0"/>
    <n v="290.26"/>
    <n v="222.52"/>
    <n v="0.2"/>
    <n v="0"/>
    <n v="0.15"/>
    <n v="0.1"/>
    <n v="0.20000124035623032"/>
    <n v="0"/>
    <n v="-1.9999999999989839E-3"/>
  </r>
  <r>
    <x v="1"/>
    <n v="5156.8"/>
    <n v="1031.3600000000001"/>
    <n v="0"/>
    <n v="928.29"/>
    <n v="711.6"/>
    <n v="0.2"/>
    <n v="0"/>
    <n v="0.15"/>
    <n v="0.1"/>
    <n v="0.2"/>
    <n v="0"/>
    <n v="0"/>
  </r>
  <r>
    <x v="11"/>
    <n v="4347.6000000000004"/>
    <n v="1304.28"/>
    <n v="0"/>
    <n v="847.81000000000006"/>
    <n v="649.95000000000005"/>
    <n v="0.3"/>
    <n v="0"/>
    <n v="0.15"/>
    <n v="0.1"/>
    <n v="0.3"/>
    <n v="0"/>
    <n v="0"/>
  </r>
  <r>
    <x v="18"/>
    <n v="529151.84"/>
    <n v="185203.19"/>
    <n v="0"/>
    <n v="107153.27"/>
    <n v="82150.850000000006"/>
    <n v="0.35000000000000003"/>
    <n v="0"/>
    <n v="0.15"/>
    <n v="0.1"/>
    <n v="0.35000008693156959"/>
    <n v="0"/>
    <n v="-4.5999999983572182E-2"/>
  </r>
  <r>
    <x v="1"/>
    <n v="0.9"/>
    <n v="0"/>
    <n v="0"/>
    <n v="0"/>
    <n v="0"/>
    <n v="0.05"/>
    <n v="0"/>
    <n v="0.15"/>
    <n v="0.1"/>
    <n v="0"/>
    <n v="0"/>
    <n v="4.5000000000000005E-2"/>
  </r>
  <r>
    <x v="1"/>
    <n v="6583.6500000000005"/>
    <n v="0"/>
    <n v="0"/>
    <n v="0"/>
    <n v="0"/>
    <n v="0.2"/>
    <n v="0"/>
    <n v="0.15"/>
    <n v="0.1"/>
    <n v="0"/>
    <n v="0"/>
    <n v="1316.7300000000002"/>
  </r>
  <r>
    <x v="11"/>
    <n v="466825.27"/>
    <n v="0"/>
    <n v="0"/>
    <n v="0"/>
    <n v="0"/>
    <n v="0.3"/>
    <n v="0"/>
    <n v="0.15"/>
    <n v="0.1"/>
    <n v="0"/>
    <n v="0"/>
    <n v="140047.58100000001"/>
  </r>
  <r>
    <x v="8"/>
    <n v="259.59000000000003"/>
    <n v="51.92"/>
    <n v="24.92"/>
    <n v="50.410000000000004"/>
    <n v="38.660000000000004"/>
    <n v="0.2"/>
    <n v="0.08"/>
    <n v="0.15"/>
    <n v="0.1"/>
    <n v="0.20000770445702837"/>
    <n v="7.999743186414561E-2"/>
    <n v="-1.9999999999911603E-3"/>
  </r>
  <r>
    <x v="4"/>
    <n v="4530719.1000000006"/>
    <n v="226535.96"/>
    <n v="0"/>
    <n v="713588.28"/>
    <n v="0"/>
    <n v="0.05"/>
    <n v="0"/>
    <n v="0.15"/>
    <n v="0"/>
    <n v="5.0000001103577565E-2"/>
    <n v="0"/>
    <n v="-4.9999999415052737E-3"/>
  </r>
  <r>
    <x v="10"/>
    <n v="516086.22000000003"/>
    <n v="154825.87"/>
    <n v="33545.620000000003"/>
    <n v="105668.73"/>
    <n v="81012.639999999999"/>
    <n v="0.3"/>
    <n v="0.05"/>
    <n v="0.15"/>
    <n v="0.1"/>
    <n v="0.30000000775064289"/>
    <n v="5.0000023102877753E-2"/>
    <n v="-3.999999999544224E-3"/>
  </r>
  <r>
    <x v="10"/>
    <n v="41571.49"/>
    <n v="12471.45"/>
    <n v="0"/>
    <n v="8106.51"/>
    <n v="6214.9400000000005"/>
    <n v="0.3"/>
    <n v="0"/>
    <n v="0.15"/>
    <n v="0.1"/>
    <n v="0.30000007216484187"/>
    <n v="0"/>
    <n v="-3.0000000025658278E-3"/>
  </r>
  <r>
    <x v="8"/>
    <n v="1144295.3400000001"/>
    <n v="0"/>
    <n v="0"/>
    <n v="0"/>
    <n v="0"/>
    <n v="0.3"/>
    <n v="0.08"/>
    <n v="0.15"/>
    <n v="0.1"/>
    <n v="0"/>
    <n v="0"/>
    <n v="343288.60200000001"/>
  </r>
  <r>
    <x v="1"/>
    <n v="5034.1500000000005"/>
    <n v="0"/>
    <n v="0"/>
    <n v="0"/>
    <n v="0"/>
    <n v="0.1"/>
    <n v="0"/>
    <n v="0.15"/>
    <n v="0.1"/>
    <n v="0"/>
    <n v="0"/>
    <n v="503.41500000000008"/>
  </r>
  <r>
    <x v="1"/>
    <n v="97821.180000000008"/>
    <n v="19564.240000000002"/>
    <n v="0"/>
    <n v="17607.850000000002"/>
    <n v="13499.36"/>
    <n v="0.2"/>
    <n v="0"/>
    <n v="0.15"/>
    <n v="0.1"/>
    <n v="0.20000004089093998"/>
    <n v="0"/>
    <n v="-3.9999999989199699E-3"/>
  </r>
  <r>
    <x v="1"/>
    <n v="42783.53"/>
    <n v="2139.1799999999998"/>
    <n v="0"/>
    <n v="6738.37"/>
    <n v="5166.09"/>
    <n v="0.05"/>
    <n v="0"/>
    <n v="0.15"/>
    <n v="0.1"/>
    <n v="5.0000081807181407E-2"/>
    <n v="0"/>
    <n v="-3.4999999998155187E-3"/>
  </r>
  <r>
    <x v="2"/>
    <n v="1676410.74"/>
    <n v="335282.15000000002"/>
    <n v="0"/>
    <n v="301753.93"/>
    <n v="231344.72"/>
    <n v="0.2"/>
    <n v="0"/>
    <n v="0.15"/>
    <n v="0.1"/>
    <n v="0.20000000119302505"/>
    <n v="0"/>
    <n v="-1.9999999899261759E-3"/>
  </r>
  <r>
    <x v="7"/>
    <n v="3261588.59"/>
    <n v="163079.38"/>
    <n v="0"/>
    <n v="513700.17"/>
    <n v="0"/>
    <n v="0.05"/>
    <n v="0"/>
    <n v="0.15"/>
    <n v="0"/>
    <n v="4.9999984823346472E-2"/>
    <n v="0"/>
    <n v="4.9499999991496402E-2"/>
  </r>
  <r>
    <x v="1"/>
    <n v="35.11"/>
    <n v="3.5100000000000002"/>
    <n v="0"/>
    <n v="5.75"/>
    <n v="4.47"/>
    <n v="0.1"/>
    <n v="0"/>
    <n v="0.15"/>
    <n v="0.1"/>
    <n v="9.9971518086015385E-2"/>
    <n v="0"/>
    <n v="1.0000000000000421E-3"/>
  </r>
  <r>
    <x v="4"/>
    <n v="19255.920000000002"/>
    <n v="0"/>
    <n v="0"/>
    <n v="0"/>
    <n v="0"/>
    <n v="0.3"/>
    <n v="0"/>
    <n v="0.15"/>
    <n v="0.1"/>
    <n v="0"/>
    <n v="0"/>
    <n v="5776.7760000000007"/>
  </r>
  <r>
    <x v="6"/>
    <n v="24956.23"/>
    <n v="0"/>
    <n v="0"/>
    <n v="0"/>
    <n v="0"/>
    <n v="0.05"/>
    <n v="0"/>
    <n v="0.15"/>
    <n v="0.1"/>
    <n v="0"/>
    <n v="0"/>
    <n v="1247.8115"/>
  </r>
  <r>
    <x v="6"/>
    <n v="4321.58"/>
    <n v="864.32"/>
    <n v="0"/>
    <n v="777.84"/>
    <n v="596.36"/>
    <n v="0.2"/>
    <n v="0"/>
    <n v="0.15"/>
    <n v="0.1"/>
    <n v="0.20000092558740093"/>
    <n v="0"/>
    <n v="-4.0000000000610042E-3"/>
  </r>
  <r>
    <x v="8"/>
    <n v="347214.41000000003"/>
    <n v="121525.04000000001"/>
    <n v="37499.14"/>
    <n v="75935.75"/>
    <n v="58217.450000000004"/>
    <n v="0.35000000000000003"/>
    <n v="0.08"/>
    <n v="0.15"/>
    <n v="0.1"/>
    <n v="0.34999998991977321"/>
    <n v="7.9999965865898415E-2"/>
    <n v="3.5000000079445613E-3"/>
  </r>
  <r>
    <x v="1"/>
    <n v="45969.86"/>
    <n v="9193.9699999999993"/>
    <n v="0"/>
    <n v="8274.58"/>
    <n v="6343.87"/>
    <n v="0.2"/>
    <n v="0"/>
    <n v="0.15"/>
    <n v="0.1"/>
    <n v="0.19999995649323271"/>
    <n v="0"/>
    <n v="2.0000000018297517E-3"/>
  </r>
  <r>
    <x v="0"/>
    <n v="202630.73"/>
    <n v="54710.3"/>
    <n v="0"/>
    <n v="38601.17"/>
    <n v="29594.18"/>
    <n v="0.3"/>
    <n v="0"/>
    <n v="0.15"/>
    <n v="0.1"/>
    <n v="0.27000001431174825"/>
    <n v="0"/>
    <n v="6078.9190000000026"/>
  </r>
  <r>
    <x v="11"/>
    <n v="12640.89"/>
    <n v="0"/>
    <n v="0"/>
    <n v="0"/>
    <n v="0"/>
    <n v="0.2"/>
    <n v="0"/>
    <n v="0.15"/>
    <n v="0.1"/>
    <n v="0"/>
    <n v="0"/>
    <n v="2528.1779999999999"/>
  </r>
  <r>
    <x v="1"/>
    <n v="11329.82"/>
    <n v="2265.96"/>
    <n v="0"/>
    <n v="2039.42"/>
    <n v="1563.51"/>
    <n v="0.2"/>
    <n v="0"/>
    <n v="0.15"/>
    <n v="0.1"/>
    <n v="0.19999964694937786"/>
    <n v="0"/>
    <n v="3.9999999998911314E-3"/>
  </r>
  <r>
    <x v="7"/>
    <n v="5636.67"/>
    <n v="0"/>
    <n v="0"/>
    <n v="0"/>
    <n v="0"/>
    <n v="0"/>
    <n v="0"/>
    <n v="0.15"/>
    <n v="0"/>
    <n v="0"/>
    <n v="0"/>
    <n v="0"/>
  </r>
  <r>
    <x v="14"/>
    <n v="22216.959999999999"/>
    <n v="7775.9400000000005"/>
    <n v="0"/>
    <n v="4499"/>
    <n v="3449.23"/>
    <n v="0.35000000000000003"/>
    <n v="0"/>
    <n v="0.15"/>
    <n v="0.1"/>
    <n v="0.35000018004263411"/>
    <n v="0"/>
    <n v="-3.9999999996327773E-3"/>
  </r>
  <r>
    <x v="1"/>
    <n v="21439.78"/>
    <n v="0"/>
    <n v="0"/>
    <n v="0"/>
    <n v="0"/>
    <n v="0"/>
    <n v="0"/>
    <n v="0.15"/>
    <n v="0"/>
    <n v="0"/>
    <n v="0"/>
    <n v="0"/>
  </r>
  <r>
    <x v="1"/>
    <n v="2694.54"/>
    <n v="134.72999999999999"/>
    <n v="0"/>
    <n v="424.33"/>
    <n v="325.43"/>
    <n v="0.05"/>
    <n v="0"/>
    <n v="0.15"/>
    <n v="0.1"/>
    <n v="5.0001113362577655E-2"/>
    <n v="0"/>
    <n v="-2.9999999999875855E-3"/>
  </r>
  <r>
    <x v="10"/>
    <n v="346954.13"/>
    <n v="121433.95"/>
    <n v="468388.08"/>
    <n v="140516.42000000001"/>
    <n v="0"/>
    <n v="0.35000000000000003"/>
    <n v="1"/>
    <n v="0.15"/>
    <n v="0.1"/>
    <n v="0.35000001297001421"/>
    <n v="1"/>
    <n v="-4.4999999837495317E-3"/>
  </r>
  <r>
    <x v="1"/>
    <n v="290153.56"/>
    <n v="14507.68"/>
    <n v="0"/>
    <n v="45699.200000000004"/>
    <n v="35036.080000000002"/>
    <n v="0.05"/>
    <n v="0"/>
    <n v="0.15"/>
    <n v="0.1"/>
    <n v="5.0000006892901815E-2"/>
    <n v="0"/>
    <n v="-1.9999999994323443E-3"/>
  </r>
  <r>
    <x v="11"/>
    <n v="20771.43"/>
    <n v="6231.43"/>
    <n v="0"/>
    <n v="4050.4300000000003"/>
    <n v="3105.32"/>
    <n v="0.3"/>
    <n v="0"/>
    <n v="0.15"/>
    <n v="0.1"/>
    <n v="0.30000004814305037"/>
    <n v="0"/>
    <n v="-1.0000000009461247E-3"/>
  </r>
  <r>
    <x v="6"/>
    <n v="57716.68"/>
    <n v="11543.34"/>
    <n v="0"/>
    <n v="10389.07"/>
    <n v="7964.91"/>
    <n v="0.2"/>
    <n v="0"/>
    <n v="0.15"/>
    <n v="0.1"/>
    <n v="0.20000006930405562"/>
    <n v="0"/>
    <n v="-4.0000000000823648E-3"/>
  </r>
  <r>
    <x v="9"/>
    <n v="545940.17000000004"/>
    <n v="163782.05000000002"/>
    <n v="0"/>
    <n v="106458.38"/>
    <n v="81618.09"/>
    <n v="0.35000000000000003"/>
    <n v="0"/>
    <n v="0.15"/>
    <n v="0.1"/>
    <n v="0.29999999816829748"/>
    <n v="0"/>
    <n v="27297.009500000007"/>
  </r>
  <r>
    <x v="1"/>
    <n v="498962.94"/>
    <n v="0"/>
    <n v="0"/>
    <n v="0"/>
    <n v="0"/>
    <n v="0.1"/>
    <n v="0"/>
    <n v="0.15"/>
    <n v="0.1"/>
    <n v="0"/>
    <n v="0"/>
    <n v="49896.294000000002"/>
  </r>
  <r>
    <x v="14"/>
    <n v="795819.38"/>
    <n v="278536.74"/>
    <n v="0"/>
    <n v="161153.39000000001"/>
    <n v="123550.94"/>
    <n v="0.35000000000000003"/>
    <n v="0"/>
    <n v="0.15"/>
    <n v="0.1"/>
    <n v="0.349999945967639"/>
    <n v="0"/>
    <n v="4.300000005471482E-2"/>
  </r>
  <r>
    <x v="10"/>
    <n v="3844.21"/>
    <n v="0"/>
    <n v="0"/>
    <n v="0"/>
    <n v="0"/>
    <n v="0.3"/>
    <n v="0"/>
    <n v="0.15"/>
    <n v="0.1"/>
    <n v="0"/>
    <n v="0"/>
    <n v="1153.2629999999999"/>
  </r>
  <r>
    <x v="7"/>
    <n v="23608.82"/>
    <n v="2360.88"/>
    <n v="0"/>
    <n v="3895.5"/>
    <n v="0"/>
    <n v="0.1"/>
    <n v="0"/>
    <n v="0.15"/>
    <n v="0"/>
    <n v="9.9999915285897398E-2"/>
    <n v="0"/>
    <n v="1.9999999999290074E-3"/>
  </r>
  <r>
    <x v="1"/>
    <n v="32672.61"/>
    <n v="0"/>
    <n v="0"/>
    <n v="0"/>
    <n v="0"/>
    <n v="0.1"/>
    <n v="0"/>
    <n v="0.15"/>
    <n v="0.1"/>
    <n v="0"/>
    <n v="0"/>
    <n v="3267.2610000000004"/>
  </r>
  <r>
    <x v="11"/>
    <n v="581910.51"/>
    <n v="116382.1"/>
    <n v="0"/>
    <n v="104743.98"/>
    <n v="80303.7"/>
    <n v="0.2"/>
    <n v="0"/>
    <n v="0.15"/>
    <n v="0.1"/>
    <n v="0.1999999965630454"/>
    <n v="0"/>
    <n v="2.0000000098375605E-3"/>
  </r>
  <r>
    <x v="10"/>
    <n v="111386.56"/>
    <n v="33415.97"/>
    <n v="0"/>
    <n v="21720.31"/>
    <n v="16652.29"/>
    <n v="0.3"/>
    <n v="0"/>
    <n v="0.15"/>
    <n v="0.1"/>
    <n v="0.30000001795548764"/>
    <n v="0"/>
    <n v="-2.0000000027083687E-3"/>
  </r>
  <r>
    <x v="1"/>
    <n v="165718.80000000002"/>
    <n v="0"/>
    <n v="0"/>
    <n v="0"/>
    <n v="0"/>
    <n v="0.1"/>
    <n v="0"/>
    <n v="0.15"/>
    <n v="0.1"/>
    <n v="0"/>
    <n v="0"/>
    <n v="16571.88"/>
  </r>
  <r>
    <x v="11"/>
    <n v="316.68"/>
    <n v="63.34"/>
    <n v="0"/>
    <n v="56.980000000000004"/>
    <n v="43.7"/>
    <n v="0.2"/>
    <n v="0"/>
    <n v="0.15"/>
    <n v="0.1"/>
    <n v="0.20001263104711381"/>
    <n v="0"/>
    <n v="-3.9999999999975611E-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x v="0"/>
    <n v="16877.22"/>
    <n v="5063.17"/>
    <n v="0"/>
    <n v="3291.07"/>
    <n v="2523.16"/>
    <n v="0.3"/>
    <n v="0"/>
    <n v="0.15"/>
    <n v="0.1"/>
    <n v="0.3"/>
    <n v="0"/>
    <n v="0"/>
    <n v="0"/>
    <n v="0"/>
    <n v="0"/>
    <n v="0"/>
    <n v="0"/>
  </r>
  <r>
    <x v="1"/>
    <n v="81642.64"/>
    <n v="4082.13"/>
    <n v="0"/>
    <n v="12858.67"/>
    <n v="9858.34"/>
    <n v="0.05"/>
    <n v="0"/>
    <n v="0.15"/>
    <n v="0.1"/>
    <n v="0.05"/>
    <n v="0"/>
    <n v="0"/>
    <n v="0"/>
    <n v="0"/>
    <n v="0"/>
    <n v="0"/>
    <n v="0"/>
  </r>
  <r>
    <x v="2"/>
    <n v="3038.98"/>
    <n v="607.80000000000007"/>
    <n v="0"/>
    <n v="546.94000000000005"/>
    <n v="419.38"/>
    <n v="0.2"/>
    <n v="0"/>
    <n v="0.15"/>
    <n v="0.1"/>
    <n v="0.20000131623110387"/>
    <n v="0"/>
    <n v="-4.0000000000068757E-3"/>
    <n v="0"/>
    <n v="0"/>
    <n v="0"/>
    <n v="0"/>
    <n v="0"/>
  </r>
  <r>
    <x v="3"/>
    <n v="15346.9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114810.68000000001"/>
    <n v="5740.53"/>
    <n v="0"/>
    <n v="18082.740000000002"/>
    <n v="13863.42"/>
    <n v="0.05"/>
    <n v="0"/>
    <n v="0.15"/>
    <n v="0.1"/>
    <n v="4.9999965160035631E-2"/>
    <n v="0"/>
    <n v="4.0000000007036646E-3"/>
    <n v="0"/>
    <n v="0"/>
    <n v="0"/>
    <n v="0"/>
    <n v="0"/>
  </r>
  <r>
    <x v="4"/>
    <n v="760054.20000000007"/>
    <n v="38002.71"/>
    <n v="0"/>
    <n v="119708.61"/>
    <n v="0"/>
    <n v="0.05"/>
    <n v="0"/>
    <n v="0.15"/>
    <n v="0"/>
    <n v="4.9999999999999996E-2"/>
    <n v="0"/>
    <n v="5.2739354550190858E-12"/>
    <n v="0"/>
    <n v="0"/>
    <n v="0"/>
    <n v="0"/>
    <n v="0"/>
  </r>
  <r>
    <x v="5"/>
    <n v="333989.66000000003"/>
    <n v="66797.930000000008"/>
    <n v="0"/>
    <n v="60118.16"/>
    <n v="46090.590000000004"/>
    <n v="0.2"/>
    <n v="0"/>
    <n v="0.15"/>
    <n v="0.1"/>
    <n v="0.19999999401179067"/>
    <n v="0"/>
    <n v="2.0000000031632809E-3"/>
    <n v="0"/>
    <n v="0"/>
    <n v="0"/>
    <n v="0"/>
    <n v="0"/>
  </r>
  <r>
    <x v="6"/>
    <n v="63630.15"/>
    <n v="0"/>
    <n v="0"/>
    <n v="9544.52"/>
    <n v="0"/>
    <n v="0"/>
    <n v="0"/>
    <n v="0.15"/>
    <n v="0"/>
    <n v="0"/>
    <n v="0"/>
    <n v="0"/>
    <n v="0"/>
    <n v="0"/>
    <n v="0"/>
    <n v="0"/>
    <n v="0"/>
  </r>
  <r>
    <x v="7"/>
    <n v="128195.41"/>
    <n v="0"/>
    <n v="0"/>
    <n v="0"/>
    <n v="0"/>
    <n v="0.1"/>
    <n v="0"/>
    <n v="0.15"/>
    <n v="0.1"/>
    <n v="0"/>
    <n v="0"/>
    <n v="12819.541000000001"/>
    <n v="0"/>
    <n v="0"/>
    <n v="0"/>
    <n v="0"/>
    <n v="0"/>
  </r>
  <r>
    <x v="8"/>
    <n v="5721609.2300000004"/>
    <n v="286080.46000000002"/>
    <n v="0"/>
    <n v="901153.43"/>
    <n v="690884.29"/>
    <n v="0.05"/>
    <n v="0"/>
    <n v="0.15"/>
    <n v="0.1"/>
    <n v="4.999999973783599E-2"/>
    <n v="0"/>
    <n v="1.500000034957994E-3"/>
    <n v="0"/>
    <n v="0"/>
    <n v="0"/>
    <n v="0"/>
    <n v="0"/>
  </r>
  <r>
    <x v="4"/>
    <n v="499856.37"/>
    <n v="99971.27"/>
    <n v="29991.41"/>
    <n v="94472.95"/>
    <n v="72429.259999999995"/>
    <n v="0.3"/>
    <n v="0.05"/>
    <n v="0.15"/>
    <n v="0.1"/>
    <n v="0.19999999199770127"/>
    <n v="5.0000046680076293E-2"/>
    <n v="49985.640999999989"/>
    <n v="-2.7999999996347624E-2"/>
    <n v="0"/>
    <n v="2499.2843833335351"/>
    <n v="2499.2820499999998"/>
    <n v="2499.2820499999957"/>
  </r>
  <r>
    <x v="9"/>
    <n v="53485.75"/>
    <n v="16045.73"/>
    <n v="0"/>
    <n v="10429.73"/>
    <n v="7996.13"/>
    <n v="0.3"/>
    <n v="0"/>
    <n v="0.15"/>
    <n v="0.1"/>
    <n v="0.30000009348284357"/>
    <n v="0"/>
    <n v="-5.0000000008614542E-3"/>
    <n v="0"/>
    <n v="0"/>
    <n v="0"/>
    <n v="0"/>
    <n v="0"/>
  </r>
  <r>
    <x v="10"/>
    <n v="752725.01"/>
    <n v="263453.75"/>
    <n v="304853.63"/>
    <n v="198154.94"/>
    <n v="151918.68"/>
    <n v="0.35000000000000003"/>
    <n v="4.05"/>
    <n v="0.15"/>
    <n v="0.1"/>
    <n v="0.34999999535022758"/>
    <n v="0.30000000196815763"/>
    <n v="3.5000000184070312E-3"/>
    <n v="3810670.3480000002"/>
    <n v="3810670.3480000002"/>
    <n v="1.050000012410661E-3"/>
    <n v="1.4175000074548475E-2"/>
    <n v="1.4175000134855509E-2"/>
  </r>
  <r>
    <x v="1"/>
    <n v="722.13"/>
    <n v="0"/>
    <n v="0"/>
    <n v="108.32000000000001"/>
    <n v="0"/>
    <n v="0"/>
    <n v="0"/>
    <n v="0.15"/>
    <n v="0"/>
    <n v="0"/>
    <n v="0"/>
    <n v="0"/>
    <n v="0"/>
    <n v="0"/>
    <n v="0"/>
    <n v="0"/>
    <n v="0"/>
  </r>
  <r>
    <x v="11"/>
    <n v="10173.58"/>
    <n v="2034.72"/>
    <n v="0"/>
    <n v="1831.28"/>
    <n v="1403.96"/>
    <n v="0.3"/>
    <n v="0"/>
    <n v="0.15"/>
    <n v="0.1"/>
    <n v="0.20000039317526377"/>
    <n v="0"/>
    <n v="1017.3539999999998"/>
    <n v="0"/>
    <n v="0"/>
    <n v="0"/>
    <n v="0"/>
    <n v="0"/>
  </r>
  <r>
    <x v="11"/>
    <n v="3510.91"/>
    <n v="702.18000000000006"/>
    <n v="0"/>
    <n v="0"/>
    <n v="0"/>
    <n v="0.2"/>
    <n v="0"/>
    <n v="0.15"/>
    <n v="0.1"/>
    <n v="0.19999943034711801"/>
    <n v="0"/>
    <n v="1.9999999999576429E-3"/>
    <n v="0"/>
    <n v="0"/>
    <n v="0"/>
    <n v="0"/>
    <n v="0"/>
  </r>
  <r>
    <x v="0"/>
    <n v="739.1"/>
    <n v="36.950000000000003"/>
    <n v="0"/>
    <n v="116.41"/>
    <n v="0"/>
    <n v="0.05"/>
    <n v="0"/>
    <n v="0.15"/>
    <n v="0"/>
    <n v="4.9993235015559467E-2"/>
    <n v="0"/>
    <n v="4.999999999999726E-3"/>
    <n v="0"/>
    <n v="0"/>
    <n v="0"/>
    <n v="0"/>
    <n v="0"/>
  </r>
  <r>
    <x v="7"/>
    <n v="26241.62"/>
    <n v="2624.16"/>
    <n v="0"/>
    <n v="4329.82"/>
    <n v="0"/>
    <n v="0.1"/>
    <n v="0"/>
    <n v="0.15"/>
    <n v="0"/>
    <n v="9.9999923785193137E-2"/>
    <n v="0"/>
    <n v="2.0000000002131238E-3"/>
    <n v="0"/>
    <n v="0"/>
    <n v="0"/>
    <n v="0"/>
    <n v="0"/>
  </r>
  <r>
    <x v="5"/>
    <n v="6981.22"/>
    <n v="1396.24"/>
    <n v="0"/>
    <n v="1256.54"/>
    <n v="963.44"/>
    <n v="0.2"/>
    <n v="0"/>
    <n v="0.15"/>
    <n v="0.1"/>
    <n v="0.19999942703424328"/>
    <n v="0"/>
    <n v="4.0000000001904224E-3"/>
    <n v="0"/>
    <n v="0"/>
    <n v="0"/>
    <n v="0"/>
    <n v="0"/>
  </r>
  <r>
    <x v="6"/>
    <n v="533.16"/>
    <n v="53.32"/>
    <n v="0"/>
    <n v="87.95"/>
    <n v="67.430000000000007"/>
    <n v="0.2"/>
    <n v="0"/>
    <n v="0.15"/>
    <n v="0.1"/>
    <n v="0.10000750243829246"/>
    <n v="0"/>
    <n v="53.311999999999998"/>
    <n v="0"/>
    <n v="0"/>
    <n v="0"/>
    <n v="0"/>
    <n v="0"/>
  </r>
  <r>
    <x v="1"/>
    <n v="61799.31"/>
    <n v="0"/>
    <n v="0"/>
    <n v="0"/>
    <n v="0"/>
    <n v="0.05"/>
    <n v="0"/>
    <n v="0.15"/>
    <n v="0.1"/>
    <n v="0"/>
    <n v="0"/>
    <n v="3089.9655000000002"/>
    <n v="0"/>
    <n v="0"/>
    <n v="0"/>
    <n v="0"/>
    <n v="0"/>
  </r>
  <r>
    <x v="1"/>
    <n v="149579.98000000001"/>
    <n v="7479"/>
    <n v="0"/>
    <n v="23558.91"/>
    <n v="18061.8"/>
    <n v="0.05"/>
    <n v="0"/>
    <n v="0.15"/>
    <n v="0.1"/>
    <n v="5.0000006685386636E-2"/>
    <n v="0"/>
    <n v="-9.9999999888276242E-4"/>
    <n v="0"/>
    <n v="0"/>
    <n v="0"/>
    <n v="0"/>
    <n v="0"/>
  </r>
  <r>
    <x v="6"/>
    <n v="1562.26"/>
    <n v="0"/>
    <n v="0"/>
    <n v="0"/>
    <n v="0"/>
    <n v="0.2"/>
    <n v="0"/>
    <n v="0.15"/>
    <n v="0.1"/>
    <n v="0"/>
    <n v="0"/>
    <n v="312.452"/>
    <n v="0"/>
    <n v="0"/>
    <n v="0"/>
    <n v="0"/>
    <n v="0"/>
  </r>
  <r>
    <x v="11"/>
    <n v="123998.74"/>
    <n v="0"/>
    <n v="0"/>
    <n v="0"/>
    <n v="0"/>
    <n v="0.05"/>
    <n v="0"/>
    <n v="0.15"/>
    <n v="0.1"/>
    <n v="0"/>
    <n v="0"/>
    <n v="6199.9370000000008"/>
    <n v="0"/>
    <n v="0"/>
    <n v="0"/>
    <n v="0"/>
    <n v="0"/>
  </r>
  <r>
    <x v="10"/>
    <n v="45337.79"/>
    <n v="13601.34"/>
    <n v="0"/>
    <n v="8840.85"/>
    <n v="6778.01"/>
    <n v="0.3"/>
    <n v="0"/>
    <n v="0.15"/>
    <n v="0.1"/>
    <n v="0.3000000661699655"/>
    <n v="0"/>
    <n v="-3.0000000004591419E-3"/>
    <n v="0"/>
    <n v="0"/>
    <n v="0"/>
    <n v="0"/>
    <n v="0"/>
  </r>
  <r>
    <x v="1"/>
    <n v="27616.670000000002"/>
    <n v="0"/>
    <n v="0"/>
    <n v="4142.5"/>
    <n v="0"/>
    <n v="0"/>
    <n v="0"/>
    <n v="0.15"/>
    <n v="0"/>
    <n v="0"/>
    <n v="0"/>
    <n v="0"/>
    <n v="0"/>
    <n v="0"/>
    <n v="0"/>
    <n v="0"/>
    <n v="0"/>
  </r>
  <r>
    <x v="11"/>
    <n v="2114540.54"/>
    <n v="105727.03"/>
    <n v="0"/>
    <n v="333040.15000000002"/>
    <n v="0"/>
    <n v="0.05"/>
    <n v="0"/>
    <n v="0.15"/>
    <n v="0.1"/>
    <n v="5.0000001418747921E-2"/>
    <n v="0"/>
    <n v="-2.9999999881410058E-3"/>
    <n v="0"/>
    <n v="0"/>
    <n v="0"/>
    <n v="0"/>
    <n v="0"/>
  </r>
  <r>
    <x v="11"/>
    <n v="31113.77"/>
    <n v="9334.130000000001"/>
    <n v="0"/>
    <n v="6067.17"/>
    <n v="4651.53"/>
    <n v="0.3"/>
    <n v="0"/>
    <n v="0.15"/>
    <n v="0.1"/>
    <n v="0.29999996785988969"/>
    <n v="0"/>
    <n v="9.9999999950563809E-4"/>
    <n v="0"/>
    <n v="0"/>
    <n v="0"/>
    <n v="0"/>
    <n v="0"/>
  </r>
  <r>
    <x v="4"/>
    <n v="576788.92000000004"/>
    <n v="28839.45"/>
    <n v="0"/>
    <n v="90844.23"/>
    <n v="0"/>
    <n v="0.05"/>
    <n v="0"/>
    <n v="0.15"/>
    <n v="0"/>
    <n v="5.0000006934945974E-2"/>
    <n v="0"/>
    <n v="-3.9999999972453988E-3"/>
    <n v="0"/>
    <n v="0"/>
    <n v="0"/>
    <n v="0"/>
    <n v="0"/>
  </r>
  <r>
    <x v="11"/>
    <n v="308.34000000000003"/>
    <n v="61.67"/>
    <n v="0"/>
    <n v="55.47"/>
    <n v="42.59"/>
    <n v="0.2"/>
    <n v="0"/>
    <n v="0.15"/>
    <n v="0.1"/>
    <n v="0.20000648634624116"/>
    <n v="0"/>
    <n v="-1.9999999999952217E-3"/>
    <n v="0"/>
    <n v="0"/>
    <n v="0"/>
    <n v="0"/>
    <n v="0"/>
  </r>
  <r>
    <x v="6"/>
    <n v="24709.49"/>
    <n v="7412.85"/>
    <n v="0"/>
    <n v="4818.32"/>
    <n v="3694.06"/>
    <n v="0.3"/>
    <n v="0"/>
    <n v="0.15"/>
    <n v="0.1"/>
    <n v="0.30000012141084254"/>
    <n v="0"/>
    <n v="-2.9999999997879774E-3"/>
    <n v="0"/>
    <n v="0"/>
    <n v="0"/>
    <n v="0"/>
    <n v="0"/>
  </r>
  <r>
    <x v="11"/>
    <n v="8519.3700000000008"/>
    <n v="1703.8700000000001"/>
    <n v="0"/>
    <n v="1533.57"/>
    <n v="1175.76"/>
    <n v="0.2"/>
    <n v="0"/>
    <n v="0.15"/>
    <n v="0.1"/>
    <n v="0.19999953048171401"/>
    <n v="0"/>
    <n v="4.0000000002031614E-3"/>
    <n v="0"/>
    <n v="0"/>
    <n v="0"/>
    <n v="0"/>
    <n v="0"/>
  </r>
  <r>
    <x v="7"/>
    <n v="3398859.35"/>
    <n v="169943.03"/>
    <n v="0"/>
    <n v="535320.28"/>
    <n v="0"/>
    <n v="0.05"/>
    <n v="0"/>
    <n v="0.15"/>
    <n v="0"/>
    <n v="5.000001838852202E-2"/>
    <n v="0"/>
    <n v="-6.2499999992119477E-2"/>
    <n v="0"/>
    <n v="0"/>
    <n v="0"/>
    <n v="0"/>
    <n v="0"/>
  </r>
  <r>
    <x v="6"/>
    <n v="185252.05000000002"/>
    <n v="0"/>
    <n v="0"/>
    <n v="27787.81"/>
    <n v="0"/>
    <n v="0"/>
    <n v="0"/>
    <n v="0.15"/>
    <n v="0"/>
    <n v="0"/>
    <n v="0"/>
    <n v="0"/>
    <n v="0"/>
    <n v="0"/>
    <n v="0"/>
    <n v="0"/>
    <n v="0"/>
  </r>
  <r>
    <x v="7"/>
    <n v="13653.1"/>
    <n v="1365.31"/>
    <n v="0"/>
    <n v="2252.81"/>
    <n v="0"/>
    <n v="0.1"/>
    <n v="0"/>
    <n v="0.15"/>
    <n v="0"/>
    <n v="9.9999999999999992E-2"/>
    <n v="0"/>
    <n v="1.8947482471887156E-13"/>
    <n v="0"/>
    <n v="0"/>
    <n v="0"/>
    <n v="0"/>
    <n v="0"/>
  </r>
  <r>
    <x v="6"/>
    <n v="149451.25"/>
    <n v="0"/>
    <n v="0"/>
    <n v="0"/>
    <n v="0"/>
    <n v="0.2"/>
    <n v="0"/>
    <n v="0.15"/>
    <n v="0.1"/>
    <n v="0"/>
    <n v="0"/>
    <n v="29890.25"/>
    <n v="0"/>
    <n v="0"/>
    <n v="0"/>
    <n v="0"/>
    <n v="0"/>
  </r>
  <r>
    <x v="12"/>
    <n v="38585.5"/>
    <n v="0"/>
    <n v="0"/>
    <n v="5787.82"/>
    <n v="0"/>
    <n v="0"/>
    <n v="0"/>
    <n v="0.15"/>
    <n v="0"/>
    <n v="0"/>
    <n v="0"/>
    <n v="0"/>
    <n v="0"/>
    <n v="0"/>
    <n v="0"/>
    <n v="0"/>
    <n v="0"/>
  </r>
  <r>
    <x v="4"/>
    <n v="72364.03"/>
    <n v="21709.21"/>
    <n v="0"/>
    <n v="14110.92"/>
    <n v="10818.41"/>
    <n v="0.3"/>
    <n v="0"/>
    <n v="0.15"/>
    <n v="0.1"/>
    <n v="0.30000001381902031"/>
    <n v="0"/>
    <n v="-1.000000000785715E-3"/>
    <n v="0"/>
    <n v="0"/>
    <n v="0"/>
    <n v="0"/>
    <n v="0"/>
  </r>
  <r>
    <x v="1"/>
    <n v="1245.24"/>
    <n v="0"/>
    <n v="0"/>
    <n v="0"/>
    <n v="0"/>
    <n v="0.05"/>
    <n v="0"/>
    <n v="0.15"/>
    <n v="0.1"/>
    <n v="0"/>
    <n v="0"/>
    <n v="62.262"/>
    <n v="0"/>
    <n v="0"/>
    <n v="0"/>
    <n v="0"/>
    <n v="0"/>
  </r>
  <r>
    <x v="12"/>
    <n v="16663455.890000001"/>
    <n v="833172.74"/>
    <n v="0"/>
    <n v="0"/>
    <n v="0"/>
    <n v="0.05"/>
    <n v="0"/>
    <n v="0.15"/>
    <n v="0"/>
    <n v="4.9999996729369924E-2"/>
    <n v="0"/>
    <n v="5.4500000058359553E-2"/>
    <n v="0"/>
    <n v="0"/>
    <n v="0"/>
    <n v="0"/>
    <n v="0"/>
  </r>
  <r>
    <x v="7"/>
    <n v="860862.34"/>
    <n v="172172.47"/>
    <n v="0"/>
    <n v="154955.24"/>
    <n v="118799"/>
    <n v="0.2"/>
    <n v="0"/>
    <n v="0.15"/>
    <n v="0.1"/>
    <n v="0.20000000232325182"/>
    <n v="0"/>
    <n v="-1.9999999922794311E-3"/>
    <n v="0"/>
    <n v="0"/>
    <n v="0"/>
    <n v="0"/>
    <n v="0"/>
  </r>
  <r>
    <x v="0"/>
    <n v="1992.13"/>
    <n v="398.43"/>
    <n v="0"/>
    <n v="358.61"/>
    <n v="274.94"/>
    <n v="0.2"/>
    <n v="0"/>
    <n v="0.15"/>
    <n v="0.1"/>
    <n v="0.20000200790109079"/>
    <n v="0"/>
    <n v="-3.9999999999828072E-3"/>
    <n v="0"/>
    <n v="0"/>
    <n v="0"/>
    <n v="0"/>
    <n v="0"/>
  </r>
  <r>
    <x v="1"/>
    <n v="79555.08"/>
    <n v="7955.51"/>
    <n v="0"/>
    <n v="13126.65"/>
    <n v="10063.67"/>
    <n v="0.1"/>
    <n v="0"/>
    <n v="0.15"/>
    <n v="0.1"/>
    <n v="0.10000002513981508"/>
    <n v="0"/>
    <n v="-1.9999999996281621E-3"/>
    <n v="0"/>
    <n v="0"/>
    <n v="0"/>
    <n v="0"/>
    <n v="0"/>
  </r>
  <r>
    <x v="13"/>
    <n v="343725.71"/>
    <n v="34372.57"/>
    <n v="0"/>
    <n v="0"/>
    <n v="0"/>
    <n v="0.1"/>
    <n v="0"/>
    <n v="0"/>
    <n v="0"/>
    <n v="9.9999997090703507E-2"/>
    <n v="0"/>
    <n v="1.0000000044287536E-3"/>
    <n v="0"/>
    <n v="0"/>
    <n v="0"/>
    <n v="0"/>
    <n v="0"/>
  </r>
  <r>
    <x v="6"/>
    <n v="6017.02"/>
    <n v="1203.4000000000001"/>
    <n v="0"/>
    <n v="1083.1400000000001"/>
    <n v="830.41"/>
    <n v="0.2"/>
    <n v="0"/>
    <n v="0.15"/>
    <n v="0.1"/>
    <n v="0.19999933521909516"/>
    <n v="0"/>
    <n v="4.0000000001132645E-3"/>
    <n v="0"/>
    <n v="0"/>
    <n v="0"/>
    <n v="0"/>
    <n v="0"/>
  </r>
  <r>
    <x v="1"/>
    <n v="620605.52"/>
    <n v="0"/>
    <n v="0"/>
    <n v="0"/>
    <n v="0"/>
    <n v="0.05"/>
    <n v="0"/>
    <n v="0.15"/>
    <n v="0.1"/>
    <n v="0"/>
    <n v="0"/>
    <n v="31030.276000000002"/>
    <n v="0"/>
    <n v="0"/>
    <n v="0"/>
    <n v="0"/>
    <n v="0"/>
  </r>
  <r>
    <x v="1"/>
    <n v="34581.340000000004"/>
    <n v="0"/>
    <n v="0"/>
    <n v="0"/>
    <n v="0"/>
    <n v="0.2"/>
    <n v="0"/>
    <n v="0.15"/>
    <n v="0.1"/>
    <n v="0"/>
    <n v="0"/>
    <n v="6916.2680000000009"/>
    <n v="0"/>
    <n v="0"/>
    <n v="0"/>
    <n v="0"/>
    <n v="0"/>
  </r>
  <r>
    <x v="4"/>
    <n v="3258184.46"/>
    <n v="977455.34"/>
    <n v="0"/>
    <n v="635345.9"/>
    <n v="487098.54000000004"/>
    <n v="0.3"/>
    <n v="0"/>
    <n v="0.15"/>
    <n v="0.1"/>
    <n v="0.3000000006138388"/>
    <n v="0"/>
    <n v="-2.0000000818287136E-3"/>
    <n v="0"/>
    <n v="0"/>
    <n v="0"/>
    <n v="0"/>
    <n v="0"/>
  </r>
  <r>
    <x v="7"/>
    <n v="249988.62"/>
    <n v="0"/>
    <n v="0"/>
    <n v="0"/>
    <n v="0"/>
    <n v="0.1"/>
    <n v="0"/>
    <n v="0.15"/>
    <n v="0"/>
    <n v="0"/>
    <n v="0"/>
    <n v="24998.862000000001"/>
    <n v="0"/>
    <n v="0"/>
    <n v="0"/>
    <n v="0"/>
    <n v="0"/>
  </r>
  <r>
    <x v="11"/>
    <n v="312263.02"/>
    <n v="93678.91"/>
    <n v="0"/>
    <n v="60891.35"/>
    <n v="46683.35"/>
    <n v="0.3"/>
    <n v="0"/>
    <n v="0.15"/>
    <n v="0.1"/>
    <n v="0.30000001280971406"/>
    <n v="0"/>
    <n v="-3.9999999999766828E-3"/>
    <n v="0"/>
    <n v="0"/>
    <n v="0"/>
    <n v="0"/>
    <n v="0"/>
  </r>
  <r>
    <x v="6"/>
    <n v="56631.68"/>
    <n v="11326.34"/>
    <n v="0"/>
    <n v="10193.780000000001"/>
    <n v="7815.1500000000005"/>
    <n v="0.2"/>
    <n v="0"/>
    <n v="0.15"/>
    <n v="0.1"/>
    <n v="0.20000007063184422"/>
    <n v="0"/>
    <n v="-3.999999998926391E-3"/>
    <n v="0"/>
    <n v="0"/>
    <n v="0"/>
    <n v="0"/>
    <n v="0"/>
  </r>
  <r>
    <x v="12"/>
    <n v="77178.990000000005"/>
    <n v="3858.9500000000003"/>
    <n v="0"/>
    <n v="0"/>
    <n v="0"/>
    <n v="0.05"/>
    <n v="0"/>
    <n v="0.15"/>
    <n v="0"/>
    <n v="5.0000006478447052E-2"/>
    <n v="0"/>
    <n v="-5.0000000006058295E-4"/>
    <n v="0"/>
    <n v="0"/>
    <n v="0"/>
    <n v="0"/>
    <n v="0"/>
  </r>
  <r>
    <x v="6"/>
    <n v="513542.60000000003"/>
    <n v="102708.52"/>
    <n v="0"/>
    <n v="92437.74"/>
    <n v="70868.84"/>
    <n v="0.2"/>
    <n v="0"/>
    <n v="0.15"/>
    <n v="0.1"/>
    <n v="0.19999999999999998"/>
    <n v="0"/>
    <n v="1.4253670466146674E-11"/>
    <n v="0"/>
    <n v="0"/>
    <n v="0"/>
    <n v="0"/>
    <n v="0"/>
  </r>
  <r>
    <x v="7"/>
    <n v="151348.51"/>
    <n v="52971.98"/>
    <n v="0"/>
    <n v="30648.080000000002"/>
    <n v="23496.850000000002"/>
    <n v="0.35000000000000003"/>
    <n v="0"/>
    <n v="0.15"/>
    <n v="0.1"/>
    <n v="0.35000000991090036"/>
    <n v="0"/>
    <n v="-1.4999999965918432E-3"/>
    <n v="0"/>
    <n v="0"/>
    <n v="0"/>
    <n v="0"/>
    <n v="0"/>
  </r>
  <r>
    <x v="4"/>
    <n v="6067.25"/>
    <n v="0"/>
    <n v="0"/>
    <n v="0"/>
    <n v="0"/>
    <n v="0.3"/>
    <n v="0"/>
    <n v="0.15"/>
    <n v="0.1"/>
    <n v="0"/>
    <n v="0"/>
    <n v="1820.175"/>
    <n v="0"/>
    <n v="0"/>
    <n v="0"/>
    <n v="0"/>
    <n v="0"/>
  </r>
  <r>
    <x v="9"/>
    <n v="2665.52"/>
    <n v="266.55"/>
    <n v="0"/>
    <n v="439.79"/>
    <n v="0"/>
    <n v="0.1"/>
    <n v="0"/>
    <n v="0.15"/>
    <n v="0"/>
    <n v="9.9999249677361277E-2"/>
    <n v="0"/>
    <n v="1.9999999999848815E-3"/>
    <n v="0"/>
    <n v="0"/>
    <n v="0"/>
    <n v="0"/>
    <n v="0"/>
  </r>
  <r>
    <x v="4"/>
    <n v="1297984.9000000001"/>
    <n v="389395.47000000003"/>
    <n v="0"/>
    <n v="253107.15"/>
    <n v="194048.74"/>
    <n v="0.3"/>
    <n v="0"/>
    <n v="0.15"/>
    <n v="0.1"/>
    <n v="0.3"/>
    <n v="0"/>
    <n v="0"/>
    <n v="0"/>
    <n v="0"/>
    <n v="0"/>
    <n v="0"/>
    <n v="0"/>
  </r>
  <r>
    <x v="11"/>
    <n v="19542.86"/>
    <n v="5862.86"/>
    <n v="0"/>
    <n v="3810.88"/>
    <n v="2921.67"/>
    <n v="0.3"/>
    <n v="0"/>
    <n v="0.15"/>
    <n v="0.1"/>
    <n v="0.3000001023391663"/>
    <n v="0"/>
    <n v="-1.9999999996734574E-3"/>
    <n v="0"/>
    <n v="0"/>
    <n v="0"/>
    <n v="0"/>
    <n v="0"/>
  </r>
  <r>
    <x v="6"/>
    <n v="154626.26"/>
    <n v="7731.31"/>
    <n v="0"/>
    <n v="24353.69"/>
    <n v="18671.16"/>
    <n v="0.05"/>
    <n v="0"/>
    <n v="0.15"/>
    <n v="0.1"/>
    <n v="4.9999980598379602E-2"/>
    <n v="0"/>
    <n v="3.0000000004750046E-3"/>
    <n v="0"/>
    <n v="0"/>
    <n v="0"/>
    <n v="0"/>
    <n v="0"/>
  </r>
  <r>
    <x v="6"/>
    <n v="1613.64"/>
    <n v="0"/>
    <n v="0"/>
    <n v="0"/>
    <n v="0"/>
    <n v="0.2"/>
    <n v="0"/>
    <n v="0.15"/>
    <n v="0.1"/>
    <n v="0"/>
    <n v="0"/>
    <n v="322.72800000000007"/>
    <n v="0"/>
    <n v="0"/>
    <n v="0"/>
    <n v="0"/>
    <n v="0"/>
  </r>
  <r>
    <x v="10"/>
    <n v="27069.27"/>
    <n v="8120.78"/>
    <n v="0"/>
    <n v="5278.51"/>
    <n v="4046.81"/>
    <n v="0.3"/>
    <n v="0"/>
    <n v="0.15"/>
    <n v="0.1"/>
    <n v="0.29999996305774035"/>
    <n v="0"/>
    <n v="1.0000000006117056E-3"/>
    <n v="0"/>
    <n v="0"/>
    <n v="0"/>
    <n v="0"/>
    <n v="0"/>
  </r>
  <r>
    <x v="8"/>
    <n v="3205.1800000000003"/>
    <n v="0"/>
    <n v="0"/>
    <n v="0"/>
    <n v="0"/>
    <n v="0.35000000000000003"/>
    <n v="0.08"/>
    <n v="0.15"/>
    <n v="0.1"/>
    <n v="0"/>
    <n v="0"/>
    <n v="1121.8130000000001"/>
    <n v="256.4144"/>
    <n v="256.4144"/>
    <n v="0"/>
    <n v="89.745040000000003"/>
    <n v="89.745040000000074"/>
  </r>
  <r>
    <x v="6"/>
    <n v="2059249.81"/>
    <n v="411849.96"/>
    <n v="0"/>
    <n v="370664.97000000003"/>
    <n v="284176.5"/>
    <n v="0.2"/>
    <n v="0"/>
    <n v="0.15"/>
    <n v="0.1"/>
    <n v="0.19999999902877252"/>
    <n v="0"/>
    <n v="2.0000000187367357E-3"/>
    <n v="0"/>
    <n v="0"/>
    <n v="0"/>
    <n v="0"/>
    <n v="0"/>
  </r>
  <r>
    <x v="13"/>
    <n v="1898226.18"/>
    <n v="512521.05"/>
    <n v="0"/>
    <n v="361612.08"/>
    <n v="277235.98"/>
    <n v="0.3"/>
    <n v="0"/>
    <n v="0.15"/>
    <n v="0.1"/>
    <n v="0.26999999020137844"/>
    <n v="0"/>
    <n v="56946.803999999953"/>
    <n v="0"/>
    <n v="0"/>
    <n v="0"/>
    <n v="0"/>
    <n v="0"/>
  </r>
  <r>
    <x v="11"/>
    <n v="15317.85"/>
    <n v="0"/>
    <n v="0"/>
    <n v="0"/>
    <n v="0"/>
    <n v="0.05"/>
    <n v="0"/>
    <n v="0.15"/>
    <n v="0.1"/>
    <n v="0"/>
    <n v="0"/>
    <n v="765.89250000000004"/>
    <n v="0"/>
    <n v="0"/>
    <n v="0"/>
    <n v="0"/>
    <n v="0"/>
  </r>
  <r>
    <x v="0"/>
    <n v="6606.56"/>
    <n v="1981.97"/>
    <n v="0"/>
    <n v="1288.3399999999999"/>
    <n v="987.66"/>
    <n v="0.3"/>
    <n v="0"/>
    <n v="0.15"/>
    <n v="0.1"/>
    <n v="0.30000030272940831"/>
    <n v="0"/>
    <n v="-1.999999999824649E-3"/>
    <n v="0"/>
    <n v="0"/>
    <n v="0"/>
    <n v="0"/>
    <n v="0"/>
  </r>
  <r>
    <x v="10"/>
    <n v="124393.63"/>
    <n v="24878.73"/>
    <n v="0"/>
    <n v="22390.83"/>
    <n v="17166.3"/>
    <n v="0.3"/>
    <n v="0"/>
    <n v="0.15"/>
    <n v="0.1"/>
    <n v="0.20000003215598738"/>
    <n v="0"/>
    <n v="12439.359000000002"/>
    <n v="0"/>
    <n v="0"/>
    <n v="0"/>
    <n v="0"/>
    <n v="0"/>
  </r>
  <r>
    <x v="8"/>
    <n v="61804.79"/>
    <n v="21631.68"/>
    <n v="6674.92"/>
    <n v="13516.67"/>
    <n v="10362.81"/>
    <n v="0.35000000000000003"/>
    <n v="0.08"/>
    <n v="0.15"/>
    <n v="0.1"/>
    <n v="0.35000005662991496"/>
    <n v="8.000002876440003E-2"/>
    <n v="-3.4999999995991267E-3"/>
    <n v="-2.4000000000480052E-3"/>
    <n v="0"/>
    <n v="-2.8000010064333023E-4"/>
    <n v="-2.7999999996793014E-4"/>
    <n v="-2.7999999955210814E-4"/>
  </r>
  <r>
    <x v="9"/>
    <n v="171700.16"/>
    <n v="51510.05"/>
    <n v="0"/>
    <n v="33481.51"/>
    <n v="25669.190000000002"/>
    <n v="0.3"/>
    <n v="0"/>
    <n v="0.15"/>
    <n v="0.1"/>
    <n v="0.30000001164821283"/>
    <n v="0"/>
    <n v="-2.0000000081225977E-3"/>
    <n v="0"/>
    <n v="0"/>
    <n v="0"/>
    <n v="0"/>
    <n v="0"/>
  </r>
  <r>
    <x v="0"/>
    <n v="1211449.17"/>
    <n v="60572.46"/>
    <n v="0"/>
    <n v="190803.35"/>
    <n v="0"/>
    <n v="0.05"/>
    <n v="0"/>
    <n v="0.15"/>
    <n v="0"/>
    <n v="5.0000001238186494E-2"/>
    <n v="0"/>
    <n v="-1.4999999966300471E-3"/>
    <n v="0"/>
    <n v="0"/>
    <n v="0"/>
    <n v="0"/>
    <n v="0"/>
  </r>
  <r>
    <x v="2"/>
    <n v="288966.58"/>
    <n v="28896.66"/>
    <n v="0"/>
    <n v="47679.520000000004"/>
    <n v="36554.230000000003"/>
    <n v="0.1"/>
    <n v="0"/>
    <n v="0.15"/>
    <n v="0.1"/>
    <n v="0.10000000692121559"/>
    <n v="0"/>
    <n v="-1.9999999975498081E-3"/>
    <n v="0"/>
    <n v="0"/>
    <n v="0"/>
    <n v="0"/>
    <n v="0"/>
  </r>
  <r>
    <x v="11"/>
    <n v="36480.43"/>
    <n v="0"/>
    <n v="0"/>
    <n v="0"/>
    <n v="0"/>
    <n v="0.1"/>
    <n v="0"/>
    <n v="0.15"/>
    <n v="0.1"/>
    <n v="0"/>
    <n v="0"/>
    <n v="3648.0430000000001"/>
    <n v="0"/>
    <n v="0"/>
    <n v="0"/>
    <n v="0"/>
    <n v="0"/>
  </r>
  <r>
    <x v="9"/>
    <n v="696.28"/>
    <n v="0"/>
    <n v="0"/>
    <n v="0"/>
    <n v="0"/>
    <n v="0.3"/>
    <n v="0"/>
    <n v="0.15"/>
    <n v="0.1"/>
    <n v="0"/>
    <n v="0"/>
    <n v="208.88399999999999"/>
    <n v="0"/>
    <n v="0"/>
    <n v="0"/>
    <n v="0"/>
    <n v="0"/>
  </r>
  <r>
    <x v="1"/>
    <n v="3500.06"/>
    <n v="0"/>
    <n v="0"/>
    <n v="0"/>
    <n v="0"/>
    <n v="0.05"/>
    <n v="0"/>
    <n v="0.15"/>
    <n v="0.1"/>
    <n v="0"/>
    <n v="0"/>
    <n v="175.00300000000001"/>
    <n v="0"/>
    <n v="0"/>
    <n v="0"/>
    <n v="0"/>
    <n v="0"/>
  </r>
  <r>
    <x v="14"/>
    <n v="179453.18"/>
    <n v="53835.950000000004"/>
    <n v="0"/>
    <n v="34993.32"/>
    <n v="26828.260000000002"/>
    <n v="0.35000000000000003"/>
    <n v="0"/>
    <n v="0.15"/>
    <n v="0.1"/>
    <n v="0.29999997771006348"/>
    <n v="0"/>
    <n v="8972.662999999995"/>
    <n v="0"/>
    <n v="0"/>
    <n v="0"/>
    <n v="0"/>
    <n v="0"/>
  </r>
  <r>
    <x v="6"/>
    <n v="89.3"/>
    <n v="0"/>
    <n v="0"/>
    <n v="0"/>
    <n v="0"/>
    <n v="0.2"/>
    <n v="0"/>
    <n v="0.15"/>
    <n v="0.1"/>
    <n v="0"/>
    <n v="0"/>
    <n v="17.86"/>
    <n v="0"/>
    <n v="0"/>
    <n v="0"/>
    <n v="0"/>
    <n v="0"/>
  </r>
  <r>
    <x v="2"/>
    <n v="16726.73"/>
    <n v="3345.35"/>
    <n v="0"/>
    <n v="3010.81"/>
    <n v="2308.27"/>
    <n v="0.2"/>
    <n v="0"/>
    <n v="0.15"/>
    <n v="0.1"/>
    <n v="0.20000023913819379"/>
    <n v="0"/>
    <n v="-3.9999999999615725E-3"/>
    <n v="0"/>
    <n v="0"/>
    <n v="0"/>
    <n v="0"/>
    <n v="0"/>
  </r>
  <r>
    <x v="8"/>
    <n v="474219.23"/>
    <n v="165976.73000000001"/>
    <n v="192058.87"/>
    <n v="124838.2"/>
    <n v="95709.3"/>
    <n v="0.35000000000000003"/>
    <n v="0.3"/>
    <n v="0.15"/>
    <n v="0.1"/>
    <n v="0.34999999894563538"/>
    <n v="0.30000012808578175"/>
    <n v="4.9999999300422702E-4"/>
    <n v="-8.2000000015369959E-2"/>
    <n v="0"/>
    <n v="1.500000619441581E-4"/>
    <n v="1.499999979012681E-4"/>
    <n v="1.5000002761685061E-4"/>
  </r>
  <r>
    <x v="11"/>
    <n v="50387.9"/>
    <n v="15116.37"/>
    <n v="0"/>
    <n v="9825.6200000000008"/>
    <n v="7532.92"/>
    <n v="0.3"/>
    <n v="0"/>
    <n v="0.15"/>
    <n v="0.1"/>
    <n v="0.3"/>
    <n v="0"/>
    <n v="0"/>
    <n v="0"/>
    <n v="0"/>
    <n v="0"/>
    <n v="0"/>
    <n v="0"/>
  </r>
  <r>
    <x v="15"/>
    <n v="12412209.09"/>
    <n v="0"/>
    <n v="0"/>
    <n v="0"/>
    <n v="0"/>
    <n v="0.1"/>
    <n v="0"/>
    <n v="0.15"/>
    <n v="0"/>
    <n v="0"/>
    <n v="0"/>
    <n v="1241220.909"/>
    <n v="0"/>
    <n v="0"/>
    <n v="0"/>
    <n v="0"/>
    <n v="0"/>
  </r>
  <r>
    <x v="15"/>
    <n v="20965088.5"/>
    <n v="0"/>
    <n v="0"/>
    <n v="0"/>
    <n v="0"/>
    <n v="0.05"/>
    <n v="0"/>
    <n v="0.15"/>
    <n v="0.1"/>
    <n v="0"/>
    <n v="0"/>
    <n v="1048254.425"/>
    <n v="0"/>
    <n v="0"/>
    <n v="0"/>
    <n v="0"/>
    <n v="0"/>
  </r>
  <r>
    <x v="1"/>
    <n v="11537.24"/>
    <n v="0"/>
    <n v="0"/>
    <n v="0"/>
    <n v="0"/>
    <n v="0.2"/>
    <n v="0"/>
    <n v="0.15"/>
    <n v="0.1"/>
    <n v="0"/>
    <n v="0"/>
    <n v="2307.4479999999999"/>
    <n v="0"/>
    <n v="0"/>
    <n v="0"/>
    <n v="0"/>
    <n v="0"/>
  </r>
  <r>
    <x v="11"/>
    <n v="151883.66"/>
    <n v="0"/>
    <n v="0"/>
    <n v="0"/>
    <n v="0"/>
    <n v="0.2"/>
    <n v="0"/>
    <n v="0.15"/>
    <n v="0"/>
    <n v="0"/>
    <n v="0"/>
    <n v="30376.732000000004"/>
    <n v="0"/>
    <n v="0"/>
    <n v="0"/>
    <n v="0"/>
    <n v="0"/>
  </r>
  <r>
    <x v="10"/>
    <n v="1562.3400000000001"/>
    <n v="312.47000000000003"/>
    <n v="0"/>
    <n v="281.2"/>
    <n v="215.6"/>
    <n v="0.3"/>
    <n v="0"/>
    <n v="0.15"/>
    <n v="0.1"/>
    <n v="0.20000128013108542"/>
    <n v="0"/>
    <n v="156.232"/>
    <n v="0"/>
    <n v="0"/>
    <n v="0"/>
    <n v="0"/>
    <n v="0"/>
  </r>
  <r>
    <x v="9"/>
    <n v="96930.22"/>
    <n v="33925.58"/>
    <n v="104684.76000000001"/>
    <n v="35331.06"/>
    <n v="27087.13"/>
    <n v="0.35000000000000003"/>
    <n v="0.8"/>
    <n v="0.15"/>
    <n v="0.1"/>
    <n v="0.35000003095010002"/>
    <n v="0.80000091703997844"/>
    <n v="-3.0000000003630291E-3"/>
    <n v="-0.12000000000533784"/>
    <n v="0"/>
    <n v="-2.4000027514103589E-3"/>
    <n v="-2.4000000002904233E-3"/>
    <n v="-2.4000000021360268E-3"/>
  </r>
  <r>
    <x v="0"/>
    <n v="1751.26"/>
    <n v="0"/>
    <n v="0"/>
    <n v="0"/>
    <n v="0"/>
    <n v="0.3"/>
    <n v="0"/>
    <n v="0.15"/>
    <n v="0.1"/>
    <n v="0"/>
    <n v="0"/>
    <n v="525.37799999999993"/>
    <n v="0"/>
    <n v="0"/>
    <n v="0"/>
    <n v="0"/>
    <n v="0"/>
  </r>
  <r>
    <x v="11"/>
    <n v="1598.89"/>
    <n v="319.78000000000003"/>
    <n v="0"/>
    <n v="287.77"/>
    <n v="220.64000000000001"/>
    <n v="0.2"/>
    <n v="0"/>
    <n v="0.15"/>
    <n v="0.1"/>
    <n v="0.20000125086778953"/>
    <n v="0"/>
    <n v="-1.9999999999778125E-3"/>
    <n v="0"/>
    <n v="0"/>
    <n v="0"/>
    <n v="0"/>
    <n v="0"/>
  </r>
  <r>
    <x v="7"/>
    <n v="1388006.84"/>
    <n v="138800.68"/>
    <n v="0"/>
    <n v="229021.26"/>
    <n v="175582.93"/>
    <n v="0.1"/>
    <n v="0"/>
    <n v="0.15"/>
    <n v="0.1"/>
    <n v="9.9999997118169814E-2"/>
    <n v="0"/>
    <n v="4.0000000170321848E-3"/>
    <n v="0"/>
    <n v="0"/>
    <n v="0"/>
    <n v="0"/>
    <n v="0"/>
  </r>
  <r>
    <x v="16"/>
    <n v="521553.77"/>
    <n v="0"/>
    <n v="0"/>
    <n v="78233.070000000007"/>
    <n v="0"/>
    <n v="0"/>
    <n v="0"/>
    <n v="0.15"/>
    <n v="0"/>
    <n v="0"/>
    <n v="0"/>
    <n v="0"/>
    <n v="0"/>
    <n v="0"/>
    <n v="0"/>
    <n v="0"/>
    <n v="0"/>
  </r>
  <r>
    <x v="11"/>
    <n v="656701.57000000007"/>
    <n v="131340.31"/>
    <n v="0"/>
    <n v="118206.22"/>
    <n v="90624.84"/>
    <n v="0.2"/>
    <n v="0"/>
    <n v="0.15"/>
    <n v="0"/>
    <n v="0.19999999390895318"/>
    <n v="0"/>
    <n v="4.0000000185544757E-3"/>
    <n v="0"/>
    <n v="0"/>
    <n v="0"/>
    <n v="0"/>
    <n v="0"/>
  </r>
  <r>
    <x v="7"/>
    <n v="10457.02"/>
    <n v="2091.4"/>
    <n v="0"/>
    <n v="1882.31"/>
    <n v="1443.05"/>
    <n v="0.2"/>
    <n v="0"/>
    <n v="0.15"/>
    <n v="0.1"/>
    <n v="0.19999961748184472"/>
    <n v="0"/>
    <n v="4.0000000002271682E-3"/>
    <n v="0"/>
    <n v="0"/>
    <n v="0"/>
    <n v="0"/>
    <n v="0"/>
  </r>
  <r>
    <x v="5"/>
    <n v="28645.010000000002"/>
    <n v="0"/>
    <n v="0"/>
    <n v="0"/>
    <n v="0"/>
    <n v="0.35000000000000003"/>
    <n v="0"/>
    <n v="0.15"/>
    <n v="0.1"/>
    <n v="0"/>
    <n v="0"/>
    <n v="10025.753500000003"/>
    <n v="0"/>
    <n v="0"/>
    <n v="0"/>
    <n v="0"/>
    <n v="0"/>
  </r>
  <r>
    <x v="8"/>
    <n v="17.72"/>
    <n v="5.32"/>
    <n v="1.85"/>
    <n v="3.68"/>
    <n v="2.86"/>
    <n v="0.3"/>
    <n v="0.08"/>
    <n v="0.15"/>
    <n v="0.1"/>
    <n v="0.30022573363431154"/>
    <n v="8.0295138888888895E-2"/>
    <n v="-4.0000000000007269E-3"/>
    <n v="-6.8000000000001037E-3"/>
    <n v="0"/>
    <n v="-3.2118055555561395E-4"/>
    <n v="-3.2000000000005814E-4"/>
    <n v="-3.199999999999115E-4"/>
  </r>
  <r>
    <x v="6"/>
    <n v="890.28"/>
    <n v="178.06"/>
    <n v="0"/>
    <n v="160.28"/>
    <n v="122.85000000000001"/>
    <n v="0.2"/>
    <n v="0"/>
    <n v="0.15"/>
    <n v="0.1"/>
    <n v="0.20000449296850431"/>
    <n v="0"/>
    <n v="-4.0000000000076398E-3"/>
    <n v="0"/>
    <n v="0"/>
    <n v="0"/>
    <n v="0"/>
    <n v="0"/>
  </r>
  <r>
    <x v="6"/>
    <n v="24014.02"/>
    <n v="4802.8"/>
    <n v="0"/>
    <n v="4322.5200000000004"/>
    <n v="3313.91"/>
    <n v="0.3"/>
    <n v="0"/>
    <n v="0.15"/>
    <n v="0.1"/>
    <n v="0.1999998334306376"/>
    <n v="0"/>
    <n v="2401.4059999999999"/>
    <n v="0"/>
    <n v="0"/>
    <n v="0"/>
    <n v="0"/>
    <n v="0"/>
  </r>
  <r>
    <x v="2"/>
    <n v="1272851.73"/>
    <n v="63642.590000000004"/>
    <n v="0"/>
    <n v="200474.23"/>
    <n v="0"/>
    <n v="0.05"/>
    <n v="0"/>
    <n v="0.15"/>
    <n v="0"/>
    <n v="5.0000002749731112E-2"/>
    <n v="0"/>
    <n v="-3.4999999997298837E-3"/>
    <n v="0"/>
    <n v="0"/>
    <n v="0"/>
    <n v="0"/>
    <n v="0"/>
  </r>
  <r>
    <x v="6"/>
    <n v="1522.72"/>
    <n v="456.82"/>
    <n v="0"/>
    <n v="296.95999999999998"/>
    <n v="227.64000000000001"/>
    <n v="0.3"/>
    <n v="0"/>
    <n v="0.15"/>
    <n v="0.1"/>
    <n v="0.30000262687821794"/>
    <n v="0"/>
    <n v="-4.000000000034358E-3"/>
    <n v="0"/>
    <n v="0"/>
    <n v="0"/>
    <n v="0"/>
    <n v="0"/>
  </r>
  <r>
    <x v="6"/>
    <n v="61201.5"/>
    <n v="12240.300000000001"/>
    <n v="0"/>
    <n v="11016.19"/>
    <n v="8445.77"/>
    <n v="0.2"/>
    <n v="0"/>
    <n v="0.15"/>
    <n v="0.1"/>
    <n v="0.2"/>
    <n v="0"/>
    <n v="0"/>
    <n v="0"/>
    <n v="0"/>
    <n v="0"/>
    <n v="0"/>
    <n v="0"/>
  </r>
  <r>
    <x v="7"/>
    <n v="2156809.96"/>
    <n v="215681"/>
    <n v="0"/>
    <n v="355873.67"/>
    <n v="0"/>
    <n v="0.1"/>
    <n v="0"/>
    <n v="0.15"/>
    <n v="0"/>
    <n v="0.10000000185459085"/>
    <n v="0"/>
    <n v="-3.9999999997714893E-3"/>
    <n v="0"/>
    <n v="0"/>
    <n v="0"/>
    <n v="0"/>
    <n v="0"/>
  </r>
  <r>
    <x v="13"/>
    <n v="1646226.3800000001"/>
    <n v="164622.64000000001"/>
    <n v="0"/>
    <n v="271627.28999999998"/>
    <n v="0"/>
    <n v="0.1"/>
    <n v="0"/>
    <n v="0.15"/>
    <n v="0"/>
    <n v="0.10000000121489974"/>
    <n v="0"/>
    <n v="-1.9999999950642525E-3"/>
    <n v="0"/>
    <n v="0"/>
    <n v="0"/>
    <n v="0"/>
    <n v="0"/>
  </r>
  <r>
    <x v="4"/>
    <n v="3765.15"/>
    <n v="1129.54"/>
    <n v="0"/>
    <n v="734.24"/>
    <n v="562.91999999999996"/>
    <n v="0.3"/>
    <n v="0"/>
    <n v="0.15"/>
    <n v="0.1"/>
    <n v="0.29999867203165875"/>
    <n v="0"/>
    <n v="5.0000000000045034E-3"/>
    <n v="0"/>
    <n v="0"/>
    <n v="0"/>
    <n v="0"/>
    <n v="0"/>
  </r>
  <r>
    <x v="4"/>
    <n v="13903730.1"/>
    <n v="0"/>
    <n v="0"/>
    <n v="2085559.85"/>
    <n v="0"/>
    <n v="0.1"/>
    <n v="0"/>
    <n v="0.15"/>
    <n v="0.1"/>
    <n v="0"/>
    <n v="0"/>
    <n v="1390373.01"/>
    <n v="0"/>
    <n v="0"/>
    <n v="0"/>
    <n v="0"/>
    <n v="0"/>
  </r>
  <r>
    <x v="1"/>
    <n v="35182.01"/>
    <n v="0"/>
    <n v="0"/>
    <n v="0"/>
    <n v="0"/>
    <n v="0.1"/>
    <n v="0"/>
    <n v="0.15"/>
    <n v="0.1"/>
    <n v="0"/>
    <n v="0"/>
    <n v="3518.2010000000005"/>
    <n v="0"/>
    <n v="0"/>
    <n v="0"/>
    <n v="0"/>
    <n v="0"/>
  </r>
  <r>
    <x v="1"/>
    <n v="1260.48"/>
    <n v="252.1"/>
    <n v="0"/>
    <n v="226.91"/>
    <n v="173.93"/>
    <n v="0.2"/>
    <n v="0"/>
    <n v="0.15"/>
    <n v="0.1"/>
    <n v="0.20000317339426249"/>
    <n v="0"/>
    <n v="-3.9999999999695036E-3"/>
    <n v="0"/>
    <n v="0"/>
    <n v="0"/>
    <n v="0"/>
    <n v="0"/>
  </r>
  <r>
    <x v="2"/>
    <n v="16656.97"/>
    <n v="3331.39"/>
    <n v="0"/>
    <n v="2998.23"/>
    <n v="2298.65"/>
    <n v="0.2"/>
    <n v="0"/>
    <n v="0.15"/>
    <n v="0.1"/>
    <n v="0.1999997598602867"/>
    <n v="0"/>
    <n v="4.000000000395615E-3"/>
    <n v="0"/>
    <n v="0"/>
    <n v="0"/>
    <n v="0"/>
    <n v="0"/>
  </r>
  <r>
    <x v="1"/>
    <n v="497.69"/>
    <n v="0"/>
    <n v="0"/>
    <n v="0"/>
    <n v="0"/>
    <n v="0.2"/>
    <n v="0"/>
    <n v="0.15"/>
    <n v="0.1"/>
    <n v="0"/>
    <n v="0"/>
    <n v="99.538000000000011"/>
    <n v="0"/>
    <n v="0"/>
    <n v="0"/>
    <n v="0"/>
    <n v="0"/>
  </r>
  <r>
    <x v="1"/>
    <n v="5450.78"/>
    <n v="272.54000000000002"/>
    <n v="0"/>
    <n v="858.59"/>
    <n v="658.15"/>
    <n v="0.05"/>
    <n v="0"/>
    <n v="0.15"/>
    <n v="0.1"/>
    <n v="5.0000183459981883E-2"/>
    <n v="0"/>
    <n v="-1.0000000000307578E-3"/>
    <n v="0"/>
    <n v="0"/>
    <n v="0"/>
    <n v="0"/>
    <n v="0"/>
  </r>
  <r>
    <x v="8"/>
    <n v="361336.91000000003"/>
    <n v="0"/>
    <n v="0"/>
    <n v="0"/>
    <n v="0"/>
    <n v="0.3"/>
    <n v="0"/>
    <n v="0.15"/>
    <n v="0.1"/>
    <n v="0"/>
    <n v="0"/>
    <n v="108401.073"/>
    <n v="0"/>
    <n v="0"/>
    <n v="0"/>
    <n v="0"/>
    <n v="0"/>
  </r>
  <r>
    <x v="4"/>
    <n v="33065.46"/>
    <n v="11572.91"/>
    <n v="0"/>
    <n v="6695.76"/>
    <n v="5133.42"/>
    <n v="0.35000000000000003"/>
    <n v="0"/>
    <n v="0.15"/>
    <n v="0.1"/>
    <n v="0.3499999697569609"/>
    <n v="0"/>
    <n v="1.0000000005843191E-3"/>
    <n v="0"/>
    <n v="0"/>
    <n v="0"/>
    <n v="0"/>
    <n v="0"/>
  </r>
  <r>
    <x v="7"/>
    <n v="175536.01"/>
    <n v="0"/>
    <n v="0"/>
    <n v="0"/>
    <n v="0"/>
    <n v="0.1"/>
    <n v="0"/>
    <n v="0.15"/>
    <n v="0.1"/>
    <n v="0"/>
    <n v="0"/>
    <n v="17553.601000000002"/>
    <n v="0"/>
    <n v="0"/>
    <n v="0"/>
    <n v="0"/>
    <n v="0"/>
  </r>
  <r>
    <x v="0"/>
    <n v="20078.920000000002"/>
    <n v="0"/>
    <n v="0"/>
    <n v="0"/>
    <n v="0"/>
    <n v="0.3"/>
    <n v="0"/>
    <n v="0.15"/>
    <n v="0.1"/>
    <n v="0"/>
    <n v="0"/>
    <n v="6023.6760000000004"/>
    <n v="0"/>
    <n v="0"/>
    <n v="0"/>
    <n v="0"/>
    <n v="0"/>
  </r>
  <r>
    <x v="0"/>
    <n v="11514.59"/>
    <n v="3454.38"/>
    <n v="0"/>
    <n v="2245.2600000000002"/>
    <n v="1721.47"/>
    <n v="0.3"/>
    <n v="0"/>
    <n v="0.15"/>
    <n v="0.1"/>
    <n v="0.30000026053902051"/>
    <n v="0"/>
    <n v="-3.0000000003421938E-3"/>
    <n v="0"/>
    <n v="0"/>
    <n v="0"/>
    <n v="0"/>
    <n v="0"/>
  </r>
  <r>
    <x v="1"/>
    <n v="20829.63"/>
    <n v="1041.48"/>
    <n v="0"/>
    <n v="3280.61"/>
    <n v="2515.15"/>
    <n v="0.05"/>
    <n v="0"/>
    <n v="0.15"/>
    <n v="0.1"/>
    <n v="4.9999927987199003E-2"/>
    <n v="0"/>
    <n v="1.5000000000959164E-3"/>
    <n v="0"/>
    <n v="0"/>
    <n v="0"/>
    <n v="0"/>
    <n v="0"/>
  </r>
  <r>
    <x v="17"/>
    <n v="903892.02"/>
    <n v="0"/>
    <n v="0"/>
    <n v="0"/>
    <n v="0"/>
    <n v="0"/>
    <n v="0"/>
    <n v="0.15"/>
    <n v="0"/>
    <n v="0"/>
    <n v="0"/>
    <n v="0"/>
    <n v="0"/>
    <n v="0"/>
    <n v="0"/>
    <n v="0"/>
    <n v="0"/>
  </r>
  <r>
    <x v="2"/>
    <n v="382125.17"/>
    <n v="133743.81"/>
    <n v="0"/>
    <n v="77380.36"/>
    <n v="59324.94"/>
    <n v="0.35000000000000003"/>
    <n v="0"/>
    <n v="0.15"/>
    <n v="0.1"/>
    <n v="0.35000000130847181"/>
    <n v="0"/>
    <n v="-4.99999999605063E-4"/>
    <n v="0"/>
    <n v="0"/>
    <n v="0"/>
    <n v="0"/>
    <n v="0"/>
  </r>
  <r>
    <x v="6"/>
    <n v="2937.4900000000002"/>
    <n v="587.5"/>
    <n v="0"/>
    <n v="528.76"/>
    <n v="405.35"/>
    <n v="0.2"/>
    <n v="0"/>
    <n v="0.15"/>
    <n v="0.1"/>
    <n v="0.2000006808533816"/>
    <n v="0"/>
    <n v="-1.9999999998883316E-3"/>
    <n v="0"/>
    <n v="0"/>
    <n v="0"/>
    <n v="0"/>
    <n v="0"/>
  </r>
  <r>
    <x v="5"/>
    <n v="1064111.69"/>
    <n v="372439.09"/>
    <n v="0"/>
    <n v="215482.65"/>
    <n v="165203.34"/>
    <n v="0.35000000000000003"/>
    <n v="0"/>
    <n v="0.15"/>
    <n v="0.1"/>
    <n v="0.34999999859037356"/>
    <n v="0"/>
    <n v="1.5000000064362621E-3"/>
    <n v="0"/>
    <n v="0"/>
    <n v="0"/>
    <n v="0"/>
    <n v="0"/>
  </r>
  <r>
    <x v="2"/>
    <n v="527.1"/>
    <n v="105.42"/>
    <n v="0"/>
    <n v="94.81"/>
    <n v="72.73"/>
    <n v="0.2"/>
    <n v="0"/>
    <n v="0.15"/>
    <n v="0.1"/>
    <n v="0.19999999999999998"/>
    <n v="0"/>
    <n v="1.4629963906998001E-14"/>
    <n v="0"/>
    <n v="0"/>
    <n v="0"/>
    <n v="0"/>
    <n v="0"/>
  </r>
  <r>
    <x v="7"/>
    <n v="6488761.0200000005"/>
    <n v="1297752.2"/>
    <n v="0"/>
    <n v="1167977.21"/>
    <n v="0"/>
    <n v="0.2"/>
    <n v="0"/>
    <n v="0.15"/>
    <n v="0"/>
    <n v="0.19999999938354948"/>
    <n v="0"/>
    <n v="4.0000001666520967E-3"/>
    <n v="0"/>
    <n v="0"/>
    <n v="0"/>
    <n v="0"/>
    <n v="0"/>
  </r>
  <r>
    <x v="11"/>
    <n v="29454.11"/>
    <n v="8836.23"/>
    <n v="0"/>
    <n v="5743.52"/>
    <n v="4403.37"/>
    <n v="0.3"/>
    <n v="0"/>
    <n v="0.15"/>
    <n v="0.1"/>
    <n v="0.29999989814664235"/>
    <n v="0"/>
    <n v="2.9999999997067451E-3"/>
    <n v="0"/>
    <n v="0"/>
    <n v="0"/>
    <n v="0"/>
    <n v="0"/>
  </r>
  <r>
    <x v="1"/>
    <n v="16484.580000000002"/>
    <n v="0"/>
    <n v="0"/>
    <n v="0"/>
    <n v="0"/>
    <n v="0.05"/>
    <n v="0"/>
    <n v="0.15"/>
    <n v="0.1"/>
    <n v="0"/>
    <n v="0"/>
    <n v="824.22900000000016"/>
    <n v="0"/>
    <n v="0"/>
    <n v="0"/>
    <n v="0"/>
    <n v="0"/>
  </r>
  <r>
    <x v="1"/>
    <n v="22196.06"/>
    <n v="2219.61"/>
    <n v="0"/>
    <n v="3662.42"/>
    <n v="2807.79"/>
    <n v="0.1"/>
    <n v="0"/>
    <n v="0.15"/>
    <n v="0.1"/>
    <n v="0.10000018021216378"/>
    <n v="0"/>
    <n v="-3.999999999881103E-3"/>
    <n v="0"/>
    <n v="0"/>
    <n v="0"/>
    <n v="0"/>
    <n v="0"/>
  </r>
  <r>
    <x v="11"/>
    <n v="1005503.12"/>
    <n v="201100.62"/>
    <n v="0"/>
    <n v="180990.58000000002"/>
    <n v="138759.47"/>
    <n v="0.2"/>
    <n v="0"/>
    <n v="0.15"/>
    <n v="0"/>
    <n v="0.199999996021892"/>
    <n v="0"/>
    <n v="4.0000000154225427E-3"/>
    <n v="0"/>
    <n v="0"/>
    <n v="0"/>
    <n v="0"/>
    <n v="0"/>
  </r>
  <r>
    <x v="6"/>
    <n v="19053735.440000001"/>
    <n v="5716120.3500000006"/>
    <n v="0"/>
    <n v="3715478.5100000002"/>
    <n v="2848533.57"/>
    <n v="0.3"/>
    <n v="0"/>
    <n v="0.15"/>
    <n v="0.1"/>
    <n v="0.29999998519975252"/>
    <n v="0"/>
    <n v="0.28199999977848084"/>
    <n v="0"/>
    <n v="0"/>
    <n v="0"/>
    <n v="0"/>
    <n v="0"/>
  </r>
  <r>
    <x v="10"/>
    <n v="0.95000000000000007"/>
    <n v="0"/>
    <n v="0"/>
    <n v="0"/>
    <n v="0"/>
    <n v="0.35000000000000003"/>
    <n v="5"/>
    <n v="0.15"/>
    <n v="0.1"/>
    <n v="0"/>
    <n v="0"/>
    <n v="0.33250000000000007"/>
    <n v="4.75"/>
    <n v="4.75"/>
    <n v="0"/>
    <n v="1.6625000000000003"/>
    <n v="1.6625000000000005"/>
  </r>
  <r>
    <x v="14"/>
    <n v="103157.36"/>
    <n v="0"/>
    <n v="0"/>
    <n v="0"/>
    <n v="0"/>
    <n v="0.2"/>
    <n v="0"/>
    <n v="0.15"/>
    <n v="0.1"/>
    <n v="0"/>
    <n v="0"/>
    <n v="20631.472000000002"/>
    <n v="0"/>
    <n v="0"/>
    <n v="0"/>
    <n v="0"/>
    <n v="0"/>
  </r>
  <r>
    <x v="11"/>
    <n v="89409.74"/>
    <n v="26822.920000000002"/>
    <n v="11623.24"/>
    <n v="19178.37"/>
    <n v="14703.43"/>
    <n v="0.3"/>
    <n v="0.1"/>
    <n v="0.15"/>
    <n v="0.1"/>
    <n v="0.29999997763107239"/>
    <n v="9.999977631072024E-2"/>
    <n v="2.0000000007146658E-3"/>
    <n v="2.6000000000662299E-2"/>
    <n v="2.6000000000662299E-2"/>
    <n v="1.999995526929069E-4"/>
    <n v="2.0000000007146658E-4"/>
    <n v="2.000000014011627E-4"/>
  </r>
  <r>
    <x v="10"/>
    <n v="4695490.43"/>
    <n v="1408646.6300000001"/>
    <n v="6104137.0700000003"/>
    <n v="1831241.49"/>
    <n v="1403951.19"/>
    <n v="0.3"/>
    <n v="1"/>
    <n v="0.15"/>
    <n v="0.1"/>
    <n v="0.29999989372782093"/>
    <n v="1.0000000016382333"/>
    <n v="0.49899999973639336"/>
    <n v="-1.0000000762881061E-2"/>
    <n v="0"/>
    <n v="0.49900000055387178"/>
    <n v="0.49899999973639336"/>
    <n v="0.49899999989116312"/>
  </r>
  <r>
    <x v="11"/>
    <n v="16663.75"/>
    <n v="3332.75"/>
    <n v="0"/>
    <n v="2999.54"/>
    <n v="2299.62"/>
    <n v="0.2"/>
    <n v="0"/>
    <n v="0.15"/>
    <n v="0.1"/>
    <n v="0.2"/>
    <n v="0"/>
    <n v="0"/>
    <n v="0"/>
    <n v="0"/>
    <n v="0"/>
    <n v="0"/>
    <n v="0"/>
  </r>
  <r>
    <x v="1"/>
    <n v="1738.58"/>
    <n v="347.72"/>
    <n v="0"/>
    <n v="312.90000000000003"/>
    <n v="239.94"/>
    <n v="0.2"/>
    <n v="0"/>
    <n v="0.15"/>
    <n v="0.1"/>
    <n v="0.20000230072818048"/>
    <n v="0"/>
    <n v="-4.0000000000032726E-3"/>
    <n v="0"/>
    <n v="0"/>
    <n v="0"/>
    <n v="0"/>
    <n v="0"/>
  </r>
  <r>
    <x v="1"/>
    <n v="46239.57"/>
    <n v="4623.96"/>
    <n v="0"/>
    <n v="7629.58"/>
    <n v="5849.3"/>
    <n v="0.1"/>
    <n v="0"/>
    <n v="0.15"/>
    <n v="0.1"/>
    <n v="0.10000006487949607"/>
    <n v="0"/>
    <n v="-2.999999999966817E-3"/>
    <n v="0"/>
    <n v="0"/>
    <n v="0"/>
    <n v="0"/>
    <n v="0"/>
  </r>
  <r>
    <x v="1"/>
    <n v="25807.79"/>
    <n v="2580.7800000000002"/>
    <n v="0"/>
    <n v="4258.24"/>
    <n v="3264.64"/>
    <n v="0.1"/>
    <n v="0"/>
    <n v="0.15"/>
    <n v="0.1"/>
    <n v="0.10000003874799043"/>
    <n v="0"/>
    <n v="-9.999999998712367E-4"/>
    <n v="0"/>
    <n v="0"/>
    <n v="0"/>
    <n v="0"/>
    <n v="0"/>
  </r>
  <r>
    <x v="6"/>
    <n v="9421.27"/>
    <n v="0"/>
    <n v="0"/>
    <n v="0"/>
    <n v="0"/>
    <n v="0.2"/>
    <n v="0"/>
    <n v="0.15"/>
    <n v="0.1"/>
    <n v="0"/>
    <n v="0"/>
    <n v="1884.2540000000001"/>
    <n v="0"/>
    <n v="0"/>
    <n v="0"/>
    <n v="0"/>
    <n v="0"/>
  </r>
  <r>
    <x v="11"/>
    <n v="114765.23"/>
    <n v="11476.52"/>
    <n v="0"/>
    <n v="18936.37"/>
    <n v="14517.75"/>
    <n v="0.1"/>
    <n v="0"/>
    <n v="0.15"/>
    <n v="0.1"/>
    <n v="9.9999973859678584E-2"/>
    <n v="0"/>
    <n v="3.0000000001942206E-3"/>
    <n v="0"/>
    <n v="0"/>
    <n v="0"/>
    <n v="0"/>
    <n v="0"/>
  </r>
  <r>
    <x v="6"/>
    <n v="72195.930000000008"/>
    <n v="14439.19"/>
    <n v="0"/>
    <n v="12995.27"/>
    <n v="9963.06"/>
    <n v="0.2"/>
    <n v="0"/>
    <n v="0.15"/>
    <n v="0.1"/>
    <n v="0.20000005540478527"/>
    <n v="0"/>
    <n v="-3.9999999982722936E-3"/>
    <n v="0"/>
    <n v="0"/>
    <n v="0"/>
    <n v="0"/>
    <n v="0"/>
  </r>
  <r>
    <x v="3"/>
    <n v="3950329.83"/>
    <n v="0"/>
    <n v="0"/>
    <n v="0"/>
    <n v="0"/>
    <n v="0"/>
    <n v="0"/>
    <n v="0.15"/>
    <n v="0"/>
    <n v="0"/>
    <n v="0"/>
    <n v="0"/>
    <n v="0"/>
    <n v="0"/>
    <n v="0"/>
    <n v="0"/>
    <n v="0"/>
  </r>
  <r>
    <x v="7"/>
    <n v="146528.66"/>
    <n v="0"/>
    <n v="0"/>
    <n v="0"/>
    <n v="0"/>
    <n v="0.1"/>
    <n v="0"/>
    <n v="0.15"/>
    <n v="0"/>
    <n v="0"/>
    <n v="0"/>
    <n v="14652.866000000002"/>
    <n v="0"/>
    <n v="0"/>
    <n v="0"/>
    <n v="0"/>
    <n v="0"/>
  </r>
  <r>
    <x v="1"/>
    <n v="502420.14"/>
    <n v="0"/>
    <n v="0"/>
    <n v="0"/>
    <n v="0"/>
    <n v="0.05"/>
    <n v="0"/>
    <n v="0.15"/>
    <n v="0.1"/>
    <n v="0"/>
    <n v="0"/>
    <n v="25121.007000000001"/>
    <n v="0"/>
    <n v="0"/>
    <n v="0"/>
    <n v="0"/>
    <n v="0"/>
  </r>
  <r>
    <x v="10"/>
    <n v="1332536.8600000001"/>
    <n v="266507.37"/>
    <n v="0"/>
    <n v="239856.55000000002"/>
    <n v="183890.11000000002"/>
    <n v="0.3"/>
    <n v="0"/>
    <n v="0.15"/>
    <n v="0.1"/>
    <n v="0.19999999849910341"/>
    <n v="0"/>
    <n v="133253.68800000002"/>
    <n v="0"/>
    <n v="0"/>
    <n v="0"/>
    <n v="0"/>
    <n v="0"/>
  </r>
  <r>
    <x v="8"/>
    <n v="621014.43000000005"/>
    <n v="186304.33000000002"/>
    <n v="64585.5"/>
    <n v="130785.65000000001"/>
    <n v="100269.01000000001"/>
    <n v="0.3"/>
    <n v="0.08"/>
    <n v="0.15"/>
    <n v="0.1"/>
    <n v="0.30000000161026852"/>
    <n v="7.9999999009065514E-2"/>
    <n v="-9.9999999307399511E-4"/>
    <n v="8.0000000148294499E-4"/>
    <n v="8.0000000148294499E-4"/>
    <n v="-7.9999998454985131E-5"/>
    <n v="-7.9999999445919611E-5"/>
    <n v="-7.9999990567844416E-5"/>
  </r>
  <r>
    <x v="1"/>
    <n v="1376.22"/>
    <n v="0"/>
    <n v="0"/>
    <n v="0"/>
    <n v="0"/>
    <n v="0.2"/>
    <n v="0"/>
    <n v="0.15"/>
    <n v="0.1"/>
    <n v="0"/>
    <n v="0"/>
    <n v="275.24400000000003"/>
    <n v="0"/>
    <n v="0"/>
    <n v="0"/>
    <n v="0"/>
    <n v="0"/>
  </r>
  <r>
    <x v="6"/>
    <n v="1015.36"/>
    <n v="101.54"/>
    <n v="0"/>
    <n v="167.62"/>
    <n v="128.43"/>
    <n v="0.2"/>
    <n v="0"/>
    <n v="0.15"/>
    <n v="0.1"/>
    <n v="0.10000393948944217"/>
    <n v="0"/>
    <n v="101.53200000000001"/>
    <n v="0"/>
    <n v="0"/>
    <n v="0"/>
    <n v="0"/>
    <n v="0"/>
  </r>
  <r>
    <x v="0"/>
    <n v="650987.51"/>
    <n v="130197.5"/>
    <n v="0"/>
    <n v="117177.75"/>
    <n v="89836.32"/>
    <n v="0.2"/>
    <n v="0"/>
    <n v="0.15"/>
    <n v="0.1"/>
    <n v="0.19999999692774442"/>
    <n v="0"/>
    <n v="2.0000000158499963E-3"/>
    <n v="0"/>
    <n v="0"/>
    <n v="0"/>
    <n v="0"/>
    <n v="0"/>
  </r>
  <r>
    <x v="6"/>
    <n v="1677452.7"/>
    <n v="335490.53999999998"/>
    <n v="0"/>
    <n v="301941.53000000003"/>
    <n v="231488.51"/>
    <n v="0.2"/>
    <n v="0"/>
    <n v="0.15"/>
    <n v="0.1"/>
    <n v="0.19999999999999998"/>
    <n v="0"/>
    <n v="4.6558665256490882E-11"/>
    <n v="0"/>
    <n v="0"/>
    <n v="0"/>
    <n v="0"/>
    <n v="0"/>
  </r>
  <r>
    <x v="8"/>
    <n v="2134766.2800000003"/>
    <n v="640429.88"/>
    <n v="222015.67"/>
    <n v="449581.82"/>
    <n v="344679.34"/>
    <n v="0.3"/>
    <n v="0.08"/>
    <n v="0.15"/>
    <n v="0.1"/>
    <n v="0.29999999812625855"/>
    <n v="7.9999991784364538E-2"/>
    <n v="4.0000000430895919E-3"/>
    <n v="2.2799999990554376E-2"/>
    <n v="2.2799999990554376E-2"/>
    <n v="3.1999997058462516E-4"/>
    <n v="3.2000000344716738E-4"/>
    <n v="3.2000003656573739E-4"/>
  </r>
  <r>
    <x v="0"/>
    <n v="870035.84"/>
    <n v="43501.79"/>
    <n v="0"/>
    <n v="137030.74"/>
    <n v="0"/>
    <n v="0.05"/>
    <n v="0"/>
    <n v="0.15"/>
    <n v="0"/>
    <n v="4.999999770124413E-2"/>
    <n v="0"/>
    <n v="1.9999999970540692E-3"/>
    <n v="0"/>
    <n v="0"/>
    <n v="0"/>
    <n v="0"/>
    <n v="0"/>
  </r>
  <r>
    <x v="4"/>
    <n v="37424.28"/>
    <n v="11227.28"/>
    <n v="0"/>
    <n v="7297.72"/>
    <n v="5594.96"/>
    <n v="0.3"/>
    <n v="0"/>
    <n v="0.15"/>
    <n v="0.1"/>
    <n v="0.29999989311751624"/>
    <n v="0"/>
    <n v="3.999999999047414E-3"/>
    <n v="0"/>
    <n v="0"/>
    <n v="0"/>
    <n v="0"/>
    <n v="0"/>
  </r>
  <r>
    <x v="6"/>
    <n v="23351.439999999999"/>
    <n v="0"/>
    <n v="0"/>
    <n v="0"/>
    <n v="0"/>
    <n v="0.2"/>
    <n v="0"/>
    <n v="0.15"/>
    <n v="0.1"/>
    <n v="0"/>
    <n v="0"/>
    <n v="4670.2879999999996"/>
    <n v="0"/>
    <n v="0"/>
    <n v="0"/>
    <n v="0"/>
    <n v="0"/>
  </r>
  <r>
    <x v="11"/>
    <n v="936780.23"/>
    <n v="0"/>
    <n v="0"/>
    <n v="140517"/>
    <n v="0"/>
    <n v="0"/>
    <n v="0"/>
    <n v="0.15"/>
    <n v="0"/>
    <n v="0"/>
    <n v="0"/>
    <n v="0"/>
    <n v="0"/>
    <n v="0"/>
    <n v="0"/>
    <n v="0"/>
    <n v="0"/>
  </r>
  <r>
    <x v="4"/>
    <n v="1591107.8800000001"/>
    <n v="0"/>
    <n v="0"/>
    <n v="0"/>
    <n v="0"/>
    <n v="0.3"/>
    <n v="0"/>
    <n v="0.15"/>
    <n v="0.1"/>
    <n v="0"/>
    <n v="0"/>
    <n v="477332.364"/>
    <n v="0"/>
    <n v="0"/>
    <n v="0"/>
    <n v="0"/>
    <n v="0"/>
  </r>
  <r>
    <x v="11"/>
    <n v="627640.39"/>
    <n v="0"/>
    <n v="0"/>
    <n v="0"/>
    <n v="0"/>
    <n v="0.3"/>
    <n v="0"/>
    <n v="0.15"/>
    <n v="0.1"/>
    <n v="0"/>
    <n v="0"/>
    <n v="188292.117"/>
    <n v="0"/>
    <n v="0"/>
    <n v="0"/>
    <n v="0"/>
    <n v="0"/>
  </r>
  <r>
    <x v="1"/>
    <n v="52804.97"/>
    <n v="5280.5"/>
    <n v="0"/>
    <n v="8712.8700000000008"/>
    <n v="6679.87"/>
    <n v="0.1"/>
    <n v="0"/>
    <n v="0.15"/>
    <n v="0.1"/>
    <n v="0.1000000568128341"/>
    <n v="0"/>
    <n v="-2.9999999997364214E-3"/>
    <n v="0"/>
    <n v="0"/>
    <n v="0"/>
    <n v="0"/>
    <n v="0"/>
  </r>
  <r>
    <x v="2"/>
    <n v="1468994.77"/>
    <n v="0"/>
    <n v="0"/>
    <n v="220349.16"/>
    <n v="0"/>
    <n v="0.1"/>
    <n v="0"/>
    <n v="0.15"/>
    <n v="0.1"/>
    <n v="0"/>
    <n v="0"/>
    <n v="146899.47700000001"/>
    <n v="0"/>
    <n v="0"/>
    <n v="0"/>
    <n v="0"/>
    <n v="0"/>
  </r>
  <r>
    <x v="1"/>
    <n v="14199.550000000001"/>
    <n v="0"/>
    <n v="0"/>
    <n v="0"/>
    <n v="0"/>
    <n v="0.1"/>
    <n v="0"/>
    <n v="0.15"/>
    <n v="0.1"/>
    <n v="0"/>
    <n v="0"/>
    <n v="1419.9550000000002"/>
    <n v="0"/>
    <n v="0"/>
    <n v="0"/>
    <n v="0"/>
    <n v="0"/>
  </r>
  <r>
    <x v="1"/>
    <n v="812.08"/>
    <n v="162.42000000000002"/>
    <n v="0"/>
    <n v="146.19"/>
    <n v="112.08"/>
    <n v="0.2"/>
    <n v="0"/>
    <n v="0.15"/>
    <n v="0.1"/>
    <n v="0.20000492562309133"/>
    <n v="0"/>
    <n v="-3.9999999999971152E-3"/>
    <n v="0"/>
    <n v="0"/>
    <n v="0"/>
    <n v="0"/>
    <n v="0"/>
  </r>
  <r>
    <x v="11"/>
    <n v="96132.55"/>
    <n v="4806.63"/>
    <n v="0"/>
    <n v="15140.880000000001"/>
    <n v="11608"/>
    <n v="0.05"/>
    <n v="0"/>
    <n v="0.15"/>
    <n v="0.1"/>
    <n v="5.0000026005759757E-2"/>
    <n v="0"/>
    <n v="-2.4999999998372362E-3"/>
    <n v="0"/>
    <n v="0"/>
    <n v="0"/>
    <n v="0"/>
    <n v="0"/>
  </r>
  <r>
    <x v="8"/>
    <n v="20373.77"/>
    <n v="7130.82"/>
    <n v="2200.4"/>
    <n v="4455.6900000000005"/>
    <n v="3416.02"/>
    <n v="0.35000000000000003"/>
    <n v="0.08"/>
    <n v="0.15"/>
    <n v="0.1"/>
    <n v="0.35000002454135881"/>
    <n v="8.0001192528228932E-2"/>
    <n v="-4.9999999924055737E-4"/>
    <n v="-3.2800000000143069E-2"/>
    <n v="0"/>
    <n v="-4.000059620335815E-5"/>
    <n v="-3.9999999939244593E-5"/>
    <n v="-3.9999999707919509E-5"/>
  </r>
  <r>
    <x v="4"/>
    <n v="644050.64"/>
    <n v="0"/>
    <n v="0"/>
    <n v="0"/>
    <n v="0"/>
    <n v="0.3"/>
    <n v="0"/>
    <n v="0.15"/>
    <n v="0.1"/>
    <n v="0"/>
    <n v="0"/>
    <n v="193215.19200000001"/>
    <n v="0"/>
    <n v="0"/>
    <n v="0"/>
    <n v="0"/>
    <n v="0"/>
  </r>
  <r>
    <x v="1"/>
    <n v="17799.43"/>
    <n v="0"/>
    <n v="0"/>
    <n v="0"/>
    <n v="0"/>
    <n v="0.2"/>
    <n v="0"/>
    <n v="0.15"/>
    <n v="0.1"/>
    <n v="0"/>
    <n v="0"/>
    <n v="3559.8860000000004"/>
    <n v="0"/>
    <n v="0"/>
    <n v="0"/>
    <n v="0"/>
    <n v="0"/>
  </r>
  <r>
    <x v="17"/>
    <n v="92127.09"/>
    <n v="0"/>
    <n v="0"/>
    <n v="0"/>
    <n v="0"/>
    <n v="0"/>
    <n v="0"/>
    <n v="0.15"/>
    <n v="0"/>
    <n v="0"/>
    <n v="0"/>
    <n v="0"/>
    <n v="0"/>
    <n v="0"/>
    <n v="0"/>
    <n v="0"/>
    <n v="0"/>
  </r>
  <r>
    <x v="7"/>
    <n v="416798.96"/>
    <n v="37511.910000000003"/>
    <n v="0"/>
    <n v="68146.63"/>
    <n v="0"/>
    <n v="0.1"/>
    <n v="0"/>
    <n v="0.15"/>
    <n v="0"/>
    <n v="9.0000008637257642E-2"/>
    <n v="0"/>
    <n v="4167.9859999999999"/>
    <n v="0"/>
    <n v="0"/>
    <n v="0"/>
    <n v="0"/>
    <n v="0"/>
  </r>
  <r>
    <x v="16"/>
    <n v="14862190.790000001"/>
    <n v="743109.54"/>
    <n v="0"/>
    <n v="2340794.87"/>
    <n v="0"/>
    <n v="0.05"/>
    <n v="0"/>
    <n v="0.15"/>
    <n v="0"/>
    <n v="5.0000000033642418E-2"/>
    <n v="0"/>
    <n v="-4.9999999397054974E-4"/>
    <n v="0"/>
    <n v="0"/>
    <n v="0"/>
    <n v="0"/>
    <n v="0"/>
  </r>
  <r>
    <x v="9"/>
    <n v="2920.41"/>
    <n v="0"/>
    <n v="0"/>
    <n v="0"/>
    <n v="0"/>
    <n v="0.05"/>
    <n v="0"/>
    <n v="0.15"/>
    <n v="0.1"/>
    <n v="0"/>
    <n v="0"/>
    <n v="146.0205"/>
    <n v="0"/>
    <n v="0"/>
    <n v="0"/>
    <n v="0"/>
    <n v="0"/>
  </r>
  <r>
    <x v="11"/>
    <n v="25681.600000000002"/>
    <n v="7704.4800000000005"/>
    <n v="0"/>
    <n v="5007.91"/>
    <n v="3839.37"/>
    <n v="0.3"/>
    <n v="0"/>
    <n v="0.15"/>
    <n v="0.1"/>
    <n v="0.3"/>
    <n v="0"/>
    <n v="0"/>
    <n v="0"/>
    <n v="0"/>
    <n v="0"/>
    <n v="0"/>
    <n v="0"/>
  </r>
  <r>
    <x v="4"/>
    <n v="23539.02"/>
    <n v="0"/>
    <n v="0"/>
    <n v="0"/>
    <n v="0"/>
    <n v="0"/>
    <n v="0.05"/>
    <n v="0.15"/>
    <n v="0"/>
    <n v="0"/>
    <n v="0"/>
    <n v="0"/>
    <n v="1176.951"/>
    <n v="1176.951"/>
    <n v="0"/>
    <n v="0"/>
    <n v="0"/>
  </r>
  <r>
    <x v="7"/>
    <n v="298.78000000000003"/>
    <n v="59.76"/>
    <n v="0"/>
    <n v="53.730000000000004"/>
    <n v="41.26"/>
    <n v="0.2"/>
    <n v="0"/>
    <n v="0.15"/>
    <n v="0.1"/>
    <n v="0.20001338777695962"/>
    <n v="0"/>
    <n v="-3.9999999999926804E-3"/>
    <n v="0"/>
    <n v="0"/>
    <n v="0"/>
    <n v="0"/>
    <n v="0"/>
  </r>
  <r>
    <x v="11"/>
    <n v="8077272.3300000001"/>
    <n v="0"/>
    <n v="0"/>
    <n v="0"/>
    <n v="0"/>
    <n v="0.05"/>
    <n v="0"/>
    <n v="0.15"/>
    <n v="0.1"/>
    <n v="0"/>
    <n v="0"/>
    <n v="403863.6165"/>
    <n v="0"/>
    <n v="0"/>
    <n v="0"/>
    <n v="0"/>
    <n v="0"/>
  </r>
  <r>
    <x v="4"/>
    <n v="300025.90000000002"/>
    <n v="90007.77"/>
    <n v="0"/>
    <n v="58505.06"/>
    <n v="44853.840000000004"/>
    <n v="0.3"/>
    <n v="0"/>
    <n v="0.15"/>
    <n v="0.1"/>
    <n v="0.3"/>
    <n v="0"/>
    <n v="0"/>
    <n v="0"/>
    <n v="0"/>
    <n v="0"/>
    <n v="0"/>
    <n v="0"/>
  </r>
  <r>
    <x v="6"/>
    <n v="69.489999999999995"/>
    <n v="13.9"/>
    <n v="0"/>
    <n v="12.55"/>
    <n v="9.57"/>
    <n v="0.2"/>
    <n v="0"/>
    <n v="0.15"/>
    <n v="0.1"/>
    <n v="0.20002878111958558"/>
    <n v="0"/>
    <n v="-2.0000000000012013E-3"/>
    <n v="0"/>
    <n v="0"/>
    <n v="0"/>
    <n v="0"/>
    <n v="0"/>
  </r>
  <r>
    <x v="14"/>
    <n v="1470914.54"/>
    <n v="441274.36"/>
    <n v="0"/>
    <n v="286828.32"/>
    <n v="219901.71"/>
    <n v="0.35000000000000003"/>
    <n v="0"/>
    <n v="0.15"/>
    <n v="0.1"/>
    <n v="0.29999999864030169"/>
    <n v="0"/>
    <n v="73545.729000000065"/>
    <n v="0"/>
    <n v="0"/>
    <n v="0"/>
    <n v="0"/>
    <n v="0"/>
  </r>
  <r>
    <x v="10"/>
    <n v="1903.8600000000001"/>
    <n v="380.77"/>
    <n v="0"/>
    <n v="342.73"/>
    <n v="262.72000000000003"/>
    <n v="0.3"/>
    <n v="0"/>
    <n v="0.15"/>
    <n v="0.1"/>
    <n v="0.19999894950258945"/>
    <n v="0"/>
    <n v="190.38800000000003"/>
    <n v="0"/>
    <n v="0"/>
    <n v="0"/>
    <n v="0"/>
    <n v="0"/>
  </r>
  <r>
    <x v="1"/>
    <n v="18582.22"/>
    <n v="3716.44"/>
    <n v="0"/>
    <n v="3344.8"/>
    <n v="2564.36"/>
    <n v="0.2"/>
    <n v="0"/>
    <n v="0.15"/>
    <n v="0.1"/>
    <n v="0.19999978474046695"/>
    <n v="0"/>
    <n v="4.0000000004100939E-3"/>
    <n v="0"/>
    <n v="0"/>
    <n v="0"/>
    <n v="0"/>
    <n v="0"/>
  </r>
  <r>
    <x v="11"/>
    <n v="48137.58"/>
    <n v="0"/>
    <n v="0"/>
    <n v="0"/>
    <n v="0"/>
    <n v="0.1"/>
    <n v="0"/>
    <n v="0.15"/>
    <n v="0.1"/>
    <n v="0"/>
    <n v="0"/>
    <n v="4813.7580000000007"/>
    <n v="0"/>
    <n v="0"/>
    <n v="0"/>
    <n v="0"/>
    <n v="0"/>
  </r>
  <r>
    <x v="0"/>
    <n v="1257.7"/>
    <n v="125.77"/>
    <n v="0"/>
    <n v="207.57"/>
    <n v="159.14000000000001"/>
    <n v="0.1"/>
    <n v="0"/>
    <n v="0.15"/>
    <n v="0.1"/>
    <n v="9.9999999999999992E-2"/>
    <n v="0"/>
    <n v="1.7454093725888243E-14"/>
    <n v="0"/>
    <n v="0"/>
    <n v="0"/>
    <n v="0"/>
    <n v="0"/>
  </r>
  <r>
    <x v="5"/>
    <n v="2828568.99"/>
    <n v="989999.08000000007"/>
    <n v="0"/>
    <n v="572785.1"/>
    <n v="439135.32"/>
    <n v="0.35000000000000003"/>
    <n v="0"/>
    <n v="0.15"/>
    <n v="0.1"/>
    <n v="0.34999997648987874"/>
    <n v="0"/>
    <n v="6.6500000043916388E-2"/>
    <n v="0"/>
    <n v="0"/>
    <n v="0"/>
    <n v="0"/>
    <n v="0"/>
  </r>
  <r>
    <x v="8"/>
    <n v="6266744.7400000002"/>
    <n v="2193361.12"/>
    <n v="676808.49"/>
    <n v="1370537.05"/>
    <n v="1050744.8600000001"/>
    <n v="0.35000000000000003"/>
    <n v="0.08"/>
    <n v="0.15"/>
    <n v="0.1"/>
    <n v="0.35000007356291329"/>
    <n v="8.0000002505878812E-2"/>
    <n v="-0.46099999973671368"/>
    <n v="-2.1200000005021705E-2"/>
    <n v="0"/>
    <n v="-3.6880001134147224E-2"/>
    <n v="-3.6879999978937095E-2"/>
    <n v="-3.6879999866530289E-2"/>
  </r>
  <r>
    <x v="11"/>
    <n v="340.35"/>
    <n v="0"/>
    <n v="0"/>
    <n v="0"/>
    <n v="0"/>
    <n v="0.3"/>
    <n v="0"/>
    <n v="0.15"/>
    <n v="0.1"/>
    <n v="0"/>
    <n v="0"/>
    <n v="102.105"/>
    <n v="0"/>
    <n v="0"/>
    <n v="0"/>
    <n v="0"/>
    <n v="0"/>
  </r>
  <r>
    <x v="1"/>
    <n v="1356253.49"/>
    <n v="67812.67"/>
    <n v="0"/>
    <n v="213609.99"/>
    <n v="163767.65"/>
    <n v="0.05"/>
    <n v="0"/>
    <n v="0.15"/>
    <n v="0.1"/>
    <n v="4.9999996682036189E-2"/>
    <n v="0"/>
    <n v="4.5000000016454569E-3"/>
    <n v="0"/>
    <n v="0"/>
    <n v="0"/>
    <n v="0"/>
    <n v="0"/>
  </r>
  <r>
    <x v="8"/>
    <n v="2479.73"/>
    <n v="743.92"/>
    <n v="0"/>
    <n v="483.55"/>
    <n v="370.78000000000003"/>
    <n v="0.3"/>
    <n v="0"/>
    <n v="0.15"/>
    <n v="0.1"/>
    <n v="0.30000040326971078"/>
    <n v="0"/>
    <n v="-9.999999999407822E-4"/>
    <n v="0"/>
    <n v="0"/>
    <n v="0"/>
    <n v="0"/>
    <n v="0"/>
  </r>
  <r>
    <x v="1"/>
    <n v="642443.37"/>
    <n v="64244.340000000004"/>
    <n v="0"/>
    <n v="106003.19"/>
    <n v="81269.11"/>
    <n v="0.1"/>
    <n v="0"/>
    <n v="0.15"/>
    <n v="0.1"/>
    <n v="0.10000000466967229"/>
    <n v="0"/>
    <n v="-3.0000000013301262E-3"/>
    <n v="0"/>
    <n v="0"/>
    <n v="0"/>
    <n v="0"/>
    <n v="0"/>
  </r>
  <r>
    <x v="7"/>
    <n v="177542.09"/>
    <n v="62139.73"/>
    <n v="239682.4"/>
    <n v="71904.72"/>
    <n v="55126.94"/>
    <n v="0.35000000000000003"/>
    <n v="1"/>
    <n v="0.15"/>
    <n v="0.1"/>
    <n v="0.34999999155129924"/>
    <n v="1.0000024198748156"/>
    <n v="1.4999999968451176E-3"/>
    <n v="-0.57999999998478358"/>
    <n v="0"/>
    <n v="1.5000036266573334E-3"/>
    <n v="1.4999999968451176E-3"/>
    <n v="1.5000000106277778E-3"/>
  </r>
  <r>
    <x v="1"/>
    <n v="125599.41"/>
    <n v="12559.94"/>
    <n v="0"/>
    <n v="20723.88"/>
    <n v="15888.37"/>
    <n v="0.1"/>
    <n v="0"/>
    <n v="0.15"/>
    <n v="0.1"/>
    <n v="9.9999992038179164E-2"/>
    <n v="0"/>
    <n v="1.0000000002189388E-3"/>
    <n v="0"/>
    <n v="0"/>
    <n v="0"/>
    <n v="0"/>
    <n v="0"/>
  </r>
  <r>
    <x v="1"/>
    <n v="2651.2200000000003"/>
    <n v="132.56"/>
    <n v="0"/>
    <n v="417.59000000000003"/>
    <n v="320.10000000000002"/>
    <n v="0.05"/>
    <n v="0"/>
    <n v="0.15"/>
    <n v="0.1"/>
    <n v="4.999962281515679E-2"/>
    <n v="0"/>
    <n v="1.0000000000231018E-3"/>
    <n v="0"/>
    <n v="0"/>
    <n v="0"/>
    <n v="0"/>
    <n v="0"/>
  </r>
  <r>
    <x v="6"/>
    <n v="807347.18"/>
    <n v="161469.44"/>
    <n v="0"/>
    <n v="145322.43"/>
    <n v="111413.88"/>
    <n v="0.2"/>
    <n v="0"/>
    <n v="0.15"/>
    <n v="0.1"/>
    <n v="0.20000000495449802"/>
    <n v="0"/>
    <n v="-3.9999999937054154E-3"/>
    <n v="0"/>
    <n v="0"/>
    <n v="0"/>
    <n v="0"/>
    <n v="0"/>
  </r>
  <r>
    <x v="1"/>
    <n v="289666.32"/>
    <n v="14483.32"/>
    <n v="0"/>
    <n v="45622.42"/>
    <n v="34977.24"/>
    <n v="0.05"/>
    <n v="0"/>
    <n v="0.15"/>
    <n v="0.1"/>
    <n v="5.0000013808992355E-2"/>
    <n v="0"/>
    <n v="-3.9999999976194469E-3"/>
    <n v="0"/>
    <n v="0"/>
    <n v="0"/>
    <n v="0"/>
    <n v="0"/>
  </r>
  <r>
    <x v="11"/>
    <n v="7630.78"/>
    <n v="0"/>
    <n v="0"/>
    <n v="0"/>
    <n v="0"/>
    <n v="0.2"/>
    <n v="0"/>
    <n v="0.15"/>
    <n v="0.1"/>
    <n v="0"/>
    <n v="0"/>
    <n v="1526.1559999999999"/>
    <n v="0"/>
    <n v="0"/>
    <n v="0"/>
    <n v="0"/>
    <n v="0"/>
  </r>
  <r>
    <x v="6"/>
    <n v="38373.99"/>
    <n v="7674.8"/>
    <n v="0"/>
    <n v="6907.26"/>
    <n v="5295.57"/>
    <n v="0.2"/>
    <n v="0"/>
    <n v="0.15"/>
    <n v="0.1"/>
    <n v="0.20000005211863559"/>
    <n v="0"/>
    <n v="-2.0000000003292545E-3"/>
    <n v="0"/>
    <n v="0"/>
    <n v="0"/>
    <n v="0"/>
    <n v="0"/>
  </r>
  <r>
    <x v="1"/>
    <n v="1906886.77"/>
    <n v="190688.68"/>
    <n v="0"/>
    <n v="314636.31"/>
    <n v="241221.19"/>
    <n v="0.1"/>
    <n v="0"/>
    <n v="0.15"/>
    <n v="0.1"/>
    <n v="0.10000000157324496"/>
    <n v="0"/>
    <n v="-2.9999999829947365E-3"/>
    <n v="0"/>
    <n v="0"/>
    <n v="0"/>
    <n v="0"/>
    <n v="0"/>
  </r>
  <r>
    <x v="14"/>
    <n v="1125.31"/>
    <n v="0"/>
    <n v="0"/>
    <n v="0"/>
    <n v="0"/>
    <n v="0.35000000000000003"/>
    <n v="0"/>
    <n v="0.15"/>
    <n v="0.1"/>
    <n v="0"/>
    <n v="0"/>
    <n v="393.85849999999999"/>
    <n v="0"/>
    <n v="0"/>
    <n v="0"/>
    <n v="0"/>
    <n v="0"/>
  </r>
  <r>
    <x v="1"/>
    <n v="81350.16"/>
    <n v="0"/>
    <n v="0"/>
    <n v="0"/>
    <n v="0"/>
    <n v="0.05"/>
    <n v="0"/>
    <n v="0.15"/>
    <n v="0.1"/>
    <n v="0"/>
    <n v="0"/>
    <n v="4067.5080000000003"/>
    <n v="0"/>
    <n v="0"/>
    <n v="0"/>
    <n v="0"/>
    <n v="0"/>
  </r>
  <r>
    <x v="6"/>
    <n v="28964.12"/>
    <n v="0"/>
    <n v="0"/>
    <n v="0"/>
    <n v="0"/>
    <n v="0.2"/>
    <n v="0"/>
    <n v="0.15"/>
    <n v="0.1"/>
    <n v="0"/>
    <n v="0"/>
    <n v="5792.8240000000005"/>
    <n v="0"/>
    <n v="0"/>
    <n v="0"/>
    <n v="0"/>
    <n v="0"/>
  </r>
  <r>
    <x v="11"/>
    <n v="5164455.07"/>
    <n v="0"/>
    <n v="0"/>
    <n v="0"/>
    <n v="0"/>
    <n v="0.2"/>
    <n v="0"/>
    <n v="0.15"/>
    <n v="0.1"/>
    <n v="0"/>
    <n v="0"/>
    <n v="1032891.0140000001"/>
    <n v="0"/>
    <n v="0"/>
    <n v="0"/>
    <n v="0"/>
    <n v="0"/>
  </r>
  <r>
    <x v="4"/>
    <n v="53025.43"/>
    <n v="0"/>
    <n v="0"/>
    <n v="0"/>
    <n v="0"/>
    <n v="0.3"/>
    <n v="0"/>
    <n v="0.15"/>
    <n v="0.1"/>
    <n v="0"/>
    <n v="0"/>
    <n v="15907.628999999999"/>
    <n v="0"/>
    <n v="0"/>
    <n v="0"/>
    <n v="0"/>
    <n v="0"/>
  </r>
  <r>
    <x v="1"/>
    <n v="761454.20000000007"/>
    <n v="38072.71"/>
    <n v="0"/>
    <n v="119928.97"/>
    <n v="91945.55"/>
    <n v="0.05"/>
    <n v="0"/>
    <n v="0.15"/>
    <n v="0.1"/>
    <n v="4.9999999999999996E-2"/>
    <n v="0"/>
    <n v="5.2836499064845559E-12"/>
    <n v="0"/>
    <n v="0"/>
    <n v="0"/>
    <n v="0"/>
    <n v="0"/>
  </r>
  <r>
    <x v="6"/>
    <n v="37405.94"/>
    <n v="7481.1900000000005"/>
    <n v="0"/>
    <n v="6733"/>
    <n v="5162.0600000000004"/>
    <n v="0.2"/>
    <n v="0"/>
    <n v="0.15"/>
    <n v="0.1"/>
    <n v="0.20000005346744396"/>
    <n v="0"/>
    <n v="-2.0000000001421355E-3"/>
    <n v="0"/>
    <n v="0"/>
    <n v="0"/>
    <n v="0"/>
    <n v="0"/>
  </r>
  <r>
    <x v="1"/>
    <n v="121419.65000000001"/>
    <n v="24283.93"/>
    <n v="0"/>
    <n v="21855.5"/>
    <n v="16755.849999999999"/>
    <n v="0.2"/>
    <n v="0"/>
    <n v="0.15"/>
    <n v="0.1"/>
    <n v="0.19999999999999998"/>
    <n v="0"/>
    <n v="3.3700722767981975E-12"/>
    <n v="0"/>
    <n v="0"/>
    <n v="0"/>
    <n v="0"/>
    <n v="0"/>
  </r>
  <r>
    <x v="6"/>
    <n v="391910.95"/>
    <n v="78382.19"/>
    <n v="0"/>
    <n v="70544.03"/>
    <n v="54083.72"/>
    <n v="0.2"/>
    <n v="0"/>
    <n v="0.15"/>
    <n v="0.1"/>
    <n v="0.2"/>
    <n v="0"/>
    <n v="0"/>
    <n v="0"/>
    <n v="0"/>
    <n v="0"/>
    <n v="0"/>
    <n v="0"/>
  </r>
  <r>
    <x v="6"/>
    <n v="119.38"/>
    <n v="23.88"/>
    <n v="0"/>
    <n v="21.51"/>
    <n v="16.46"/>
    <n v="0.2"/>
    <n v="0"/>
    <n v="0.15"/>
    <n v="0.1"/>
    <n v="0.20003350644999163"/>
    <n v="0"/>
    <n v="-3.9999999999991188E-3"/>
    <n v="0"/>
    <n v="0"/>
    <n v="0"/>
    <n v="0"/>
    <n v="0"/>
  </r>
  <r>
    <x v="13"/>
    <n v="2732098.44"/>
    <n v="136604.92000000001"/>
    <n v="0"/>
    <n v="0"/>
    <n v="0"/>
    <n v="0.05"/>
    <n v="0"/>
    <n v="0"/>
    <n v="0"/>
    <n v="4.9999999267961961E-2"/>
    <n v="0"/>
    <n v="1.9999999906444299E-3"/>
    <n v="0"/>
    <n v="0"/>
    <n v="0"/>
    <n v="0"/>
    <n v="0"/>
  </r>
  <r>
    <x v="1"/>
    <n v="119273.14"/>
    <n v="5963.66"/>
    <n v="0"/>
    <n v="18785.54"/>
    <n v="14402.220000000001"/>
    <n v="0.05"/>
    <n v="0"/>
    <n v="0.15"/>
    <n v="0.1"/>
    <n v="5.0000025152351989E-2"/>
    <n v="0"/>
    <n v="-2.9999999997450968E-3"/>
    <n v="0"/>
    <n v="0"/>
    <n v="0"/>
    <n v="0"/>
    <n v="0"/>
  </r>
  <r>
    <x v="11"/>
    <n v="4828.2700000000004"/>
    <n v="241.41"/>
    <n v="0"/>
    <n v="760.52"/>
    <n v="583.05000000000007"/>
    <n v="0.05"/>
    <n v="0"/>
    <n v="0.15"/>
    <n v="0.1"/>
    <n v="4.9999275102676523E-2"/>
    <n v="0"/>
    <n v="3.5000000000386215E-3"/>
    <n v="0"/>
    <n v="0"/>
    <n v="0"/>
    <n v="0"/>
    <n v="0"/>
  </r>
  <r>
    <x v="8"/>
    <n v="21921.24"/>
    <n v="0"/>
    <n v="0"/>
    <n v="0"/>
    <n v="0"/>
    <n v="0.35000000000000003"/>
    <n v="0.08"/>
    <n v="0.15"/>
    <n v="0.1"/>
    <n v="0"/>
    <n v="0"/>
    <n v="7672.4340000000011"/>
    <n v="1753.6992000000002"/>
    <n v="1753.6992000000002"/>
    <n v="0"/>
    <n v="613.7947200000001"/>
    <n v="613.7947200000001"/>
  </r>
  <r>
    <x v="4"/>
    <n v="13752752.9"/>
    <n v="0"/>
    <n v="0"/>
    <n v="0"/>
    <n v="0"/>
    <n v="0.35000000000000003"/>
    <n v="0"/>
    <n v="0.15"/>
    <n v="0.1"/>
    <n v="0"/>
    <n v="0"/>
    <n v="4813463.5150000006"/>
    <n v="0"/>
    <n v="0"/>
    <n v="0"/>
    <n v="0"/>
    <n v="0"/>
  </r>
  <r>
    <x v="11"/>
    <n v="6863.05"/>
    <n v="0"/>
    <n v="0"/>
    <n v="0"/>
    <n v="0"/>
    <n v="0"/>
    <n v="0"/>
    <n v="0.15"/>
    <n v="0"/>
    <n v="0"/>
    <n v="0"/>
    <n v="0"/>
    <n v="0"/>
    <n v="0"/>
    <n v="0"/>
    <n v="0"/>
    <n v="0"/>
  </r>
  <r>
    <x v="11"/>
    <n v="102271.12"/>
    <n v="30681.34"/>
    <n v="13295.220000000001"/>
    <n v="21937.170000000002"/>
    <n v="16818.53"/>
    <n v="0.3"/>
    <n v="0.1"/>
    <n v="0.15"/>
    <n v="0.1"/>
    <n v="0.30000003911172579"/>
    <n v="9.999980444137703E-2"/>
    <n v="-4.0000000029555725E-3"/>
    <n v="2.5999999998833314E-2"/>
    <n v="2.5999999998833314E-2"/>
    <n v="-3.9999921806106481E-4"/>
    <n v="-4.0000000029555727E-4"/>
    <n v="-3.9999999980247156E-4"/>
  </r>
  <r>
    <x v="4"/>
    <n v="21468.46"/>
    <n v="0"/>
    <n v="0"/>
    <n v="0"/>
    <n v="0"/>
    <n v="0.3"/>
    <n v="0"/>
    <n v="0.15"/>
    <n v="0.1"/>
    <n v="0"/>
    <n v="0"/>
    <n v="6440.5379999999996"/>
    <n v="0"/>
    <n v="0"/>
    <n v="0"/>
    <n v="0"/>
    <n v="0"/>
  </r>
  <r>
    <x v="4"/>
    <n v="50571.06"/>
    <n v="15171.32"/>
    <n v="0"/>
    <n v="9861.3700000000008"/>
    <n v="7560.34"/>
    <n v="0.3"/>
    <n v="0"/>
    <n v="0.15"/>
    <n v="0.1"/>
    <n v="0.30000003954831084"/>
    <n v="0"/>
    <n v="-2.0000000008132358E-3"/>
    <n v="0"/>
    <n v="0"/>
    <n v="0"/>
    <n v="0"/>
    <n v="0"/>
  </r>
  <r>
    <x v="7"/>
    <n v="123210.2"/>
    <n v="6160.51"/>
    <n v="0"/>
    <n v="19405.57"/>
    <n v="0"/>
    <n v="0.05"/>
    <n v="0"/>
    <n v="0.15"/>
    <n v="0"/>
    <n v="0.05"/>
    <n v="0"/>
    <n v="0"/>
    <n v="0"/>
    <n v="0"/>
    <n v="0"/>
    <n v="0"/>
    <n v="0"/>
  </r>
  <r>
    <x v="11"/>
    <n v="150273.14000000001"/>
    <n v="0"/>
    <n v="0"/>
    <n v="0"/>
    <n v="0"/>
    <n v="0.2"/>
    <n v="0"/>
    <n v="0.15"/>
    <n v="0.1"/>
    <n v="0"/>
    <n v="0"/>
    <n v="30054.628000000004"/>
    <n v="0"/>
    <n v="0"/>
    <n v="0"/>
    <n v="0"/>
    <n v="0"/>
  </r>
  <r>
    <x v="4"/>
    <n v="10937.41"/>
    <n v="2187.48"/>
    <n v="0"/>
    <n v="1968.77"/>
    <n v="1509.39"/>
    <n v="0.2"/>
    <n v="0"/>
    <n v="0.15"/>
    <n v="0.1"/>
    <n v="0.19999981714135248"/>
    <n v="0"/>
    <n v="2.0000000000748295E-3"/>
    <n v="0"/>
    <n v="0"/>
    <n v="0"/>
    <n v="0"/>
    <n v="0"/>
  </r>
  <r>
    <x v="1"/>
    <n v="1166668.47"/>
    <n v="58333.42"/>
    <n v="0"/>
    <n v="183750.16"/>
    <n v="140875.22"/>
    <n v="0.05"/>
    <n v="0"/>
    <n v="0.15"/>
    <n v="0.1"/>
    <n v="4.999999700000464E-2"/>
    <n v="0"/>
    <n v="3.5000000004380772E-3"/>
    <n v="0"/>
    <n v="0"/>
    <n v="0"/>
    <n v="0"/>
    <n v="0"/>
  </r>
  <r>
    <x v="0"/>
    <n v="186097.21"/>
    <n v="55829.16"/>
    <n v="0"/>
    <n v="36288.92"/>
    <n v="27821.510000000002"/>
    <n v="0.3"/>
    <n v="0"/>
    <n v="0.15"/>
    <n v="0.1"/>
    <n v="0.29999998387939297"/>
    <n v="0"/>
    <n v="2.9999999891739508E-3"/>
    <n v="0"/>
    <n v="0"/>
    <n v="0"/>
    <n v="0"/>
    <n v="0"/>
  </r>
  <r>
    <x v="11"/>
    <n v="10160593.5"/>
    <n v="1016059.35"/>
    <n v="1117665.3"/>
    <n v="1844147.99"/>
    <n v="0"/>
    <n v="0.1"/>
    <n v="0.1"/>
    <n v="0.15"/>
    <n v="0.1"/>
    <n v="9.9999999999999992E-2"/>
    <n v="0.10000000134208338"/>
    <n v="1.4100656059445882E-10"/>
    <n v="-1.4999999978006941E-2"/>
    <n v="0"/>
    <n v="1.4100656248688443E-11"/>
    <n v="1.4100656059445883E-11"/>
    <n v="8.0452424236487907E-11"/>
  </r>
  <r>
    <x v="1"/>
    <n v="4149927.42"/>
    <n v="414992.74"/>
    <n v="0"/>
    <n v="684738"/>
    <n v="524965.79"/>
    <n v="0.1"/>
    <n v="0"/>
    <n v="0.15"/>
    <n v="0.1"/>
    <n v="9.9999999518063862E-2"/>
    <n v="0"/>
    <n v="2.0000000177211566E-3"/>
    <n v="0"/>
    <n v="0"/>
    <n v="0"/>
    <n v="0"/>
    <n v="0"/>
  </r>
  <r>
    <x v="1"/>
    <n v="167227.36000000002"/>
    <n v="33445.47"/>
    <n v="0"/>
    <n v="30100.97"/>
    <n v="23077.32"/>
    <n v="0.2"/>
    <n v="0"/>
    <n v="0.15"/>
    <n v="0.1"/>
    <n v="0.19999998804023456"/>
    <n v="0"/>
    <n v="2.0000000033859691E-3"/>
    <n v="0"/>
    <n v="0"/>
    <n v="0"/>
    <n v="0"/>
    <n v="0"/>
  </r>
  <r>
    <x v="14"/>
    <n v="60682.090000000004"/>
    <n v="0"/>
    <n v="0"/>
    <n v="0"/>
    <n v="0"/>
    <n v="0.35000000000000003"/>
    <n v="0"/>
    <n v="0.15"/>
    <n v="0.1"/>
    <n v="0"/>
    <n v="0"/>
    <n v="21238.731500000002"/>
    <n v="0"/>
    <n v="0"/>
    <n v="0"/>
    <n v="0"/>
    <n v="0"/>
  </r>
  <r>
    <x v="6"/>
    <n v="112531.74"/>
    <n v="22506.350000000002"/>
    <n v="0"/>
    <n v="20255.66"/>
    <n v="15529.380000000001"/>
    <n v="0.2"/>
    <n v="0"/>
    <n v="0.15"/>
    <n v="0.1"/>
    <n v="0.20000001777276349"/>
    <n v="0"/>
    <n v="-1.9999999993658736E-3"/>
    <n v="0"/>
    <n v="0"/>
    <n v="0"/>
    <n v="0"/>
    <n v="0"/>
  </r>
  <r>
    <x v="11"/>
    <n v="72139.790000000008"/>
    <n v="14427.960000000001"/>
    <n v="0"/>
    <n v="12985.19"/>
    <n v="9955.27"/>
    <n v="0.2"/>
    <n v="0"/>
    <n v="0.15"/>
    <n v="0.1"/>
    <n v="0.20000002772395095"/>
    <n v="0"/>
    <n v="-1.9999999988199956E-3"/>
    <n v="0"/>
    <n v="0"/>
    <n v="0"/>
    <n v="0"/>
    <n v="0"/>
  </r>
  <r>
    <x v="8"/>
    <n v="2129.8200000000002"/>
    <n v="0"/>
    <n v="0"/>
    <n v="0"/>
    <n v="0"/>
    <n v="0.35000000000000003"/>
    <n v="0.08"/>
    <n v="0.15"/>
    <n v="0.1"/>
    <n v="0"/>
    <n v="0"/>
    <n v="745.43700000000013"/>
    <n v="170.38560000000001"/>
    <n v="170.38560000000001"/>
    <n v="0"/>
    <n v="59.634960000000014"/>
    <n v="59.634960000000035"/>
  </r>
  <r>
    <x v="10"/>
    <n v="586410.39"/>
    <n v="0"/>
    <n v="0"/>
    <n v="0"/>
    <n v="0"/>
    <n v="0.3"/>
    <n v="1"/>
    <n v="0.15"/>
    <n v="0.1"/>
    <n v="0"/>
    <n v="0"/>
    <n v="175923.117"/>
    <n v="586410.39"/>
    <n v="586410.39"/>
    <n v="0"/>
    <n v="175923.117"/>
    <n v="175923.11700000009"/>
  </r>
  <r>
    <x v="7"/>
    <n v="118801.97"/>
    <n v="0"/>
    <n v="0"/>
    <n v="0"/>
    <n v="0"/>
    <n v="0.1"/>
    <n v="0"/>
    <n v="0.15"/>
    <n v="0.1"/>
    <n v="0"/>
    <n v="0"/>
    <n v="11880.197"/>
    <n v="0"/>
    <n v="0"/>
    <n v="0"/>
    <n v="0"/>
    <n v="0"/>
  </r>
  <r>
    <x v="7"/>
    <n v="14363.64"/>
    <n v="2872.73"/>
    <n v="0"/>
    <n v="2585.4900000000002"/>
    <n v="1982.21"/>
    <n v="0.2"/>
    <n v="0"/>
    <n v="0.15"/>
    <n v="0.1"/>
    <n v="0.20000013924047108"/>
    <n v="0"/>
    <n v="-1.9999999998775208E-3"/>
    <n v="0"/>
    <n v="0"/>
    <n v="0"/>
    <n v="0"/>
    <n v="0"/>
  </r>
  <r>
    <x v="6"/>
    <n v="12973.2"/>
    <n v="2594.64"/>
    <n v="0"/>
    <n v="2335.21"/>
    <n v="1790.3500000000001"/>
    <n v="0.2"/>
    <n v="0"/>
    <n v="0.15"/>
    <n v="0.1"/>
    <n v="0.19999999999999998"/>
    <n v="0"/>
    <n v="3.6007863357667704E-13"/>
    <n v="0"/>
    <n v="0"/>
    <n v="0"/>
    <n v="0"/>
    <n v="0"/>
  </r>
  <r>
    <x v="11"/>
    <n v="1409195.56"/>
    <n v="0"/>
    <n v="0"/>
    <n v="0"/>
    <n v="0"/>
    <n v="0.05"/>
    <n v="0"/>
    <n v="0.15"/>
    <n v="0.1"/>
    <n v="0"/>
    <n v="0"/>
    <n v="70459.778000000006"/>
    <n v="0"/>
    <n v="0"/>
    <n v="0"/>
    <n v="0"/>
    <n v="0"/>
  </r>
  <r>
    <x v="11"/>
    <n v="168583.86000000002"/>
    <n v="50575.16"/>
    <n v="0"/>
    <n v="32873.83"/>
    <n v="25203.33"/>
    <n v="0.3"/>
    <n v="0"/>
    <n v="0.15"/>
    <n v="0.1"/>
    <n v="0.30000001186353187"/>
    <n v="0"/>
    <n v="-1.999999997411254E-3"/>
    <n v="0"/>
    <n v="0"/>
    <n v="0"/>
    <n v="0"/>
    <n v="0"/>
  </r>
  <r>
    <x v="6"/>
    <n v="610.98"/>
    <n v="122.2"/>
    <n v="0"/>
    <n v="109.93"/>
    <n v="84.34"/>
    <n v="0.2"/>
    <n v="0"/>
    <n v="0.15"/>
    <n v="0.1"/>
    <n v="0.20000654685914432"/>
    <n v="0"/>
    <n v="-3.9999999999889447E-3"/>
    <n v="0"/>
    <n v="0"/>
    <n v="0"/>
    <n v="0"/>
    <n v="0"/>
  </r>
  <r>
    <x v="14"/>
    <n v="10302.17"/>
    <n v="0"/>
    <n v="0"/>
    <n v="0"/>
    <n v="0"/>
    <n v="0.2"/>
    <n v="0"/>
    <n v="0.15"/>
    <n v="0.1"/>
    <n v="0"/>
    <n v="0"/>
    <n v="2060.4340000000002"/>
    <n v="0"/>
    <n v="0"/>
    <n v="0"/>
    <n v="0"/>
    <n v="0"/>
  </r>
  <r>
    <x v="8"/>
    <n v="2239824.56"/>
    <n v="671947.37"/>
    <n v="232941.76"/>
    <n v="471706.97000000003"/>
    <n v="361642.05"/>
    <n v="0.3"/>
    <n v="0.08"/>
    <n v="0.15"/>
    <n v="0.1"/>
    <n v="0.30000000089292705"/>
    <n v="8.0000001923227551E-2"/>
    <n v="-1.9999999718667638E-3"/>
    <n v="-5.5999999934577757E-3"/>
    <n v="0"/>
    <n v="-1.6000000159579615E-4"/>
    <n v="-1.599999977493411E-4"/>
    <n v="-1.5999997744770705E-4"/>
  </r>
  <r>
    <x v="4"/>
    <n v="848868.41"/>
    <n v="84886.84"/>
    <n v="46687.770000000004"/>
    <n v="147066.47"/>
    <n v="112750.93000000001"/>
    <n v="0.1"/>
    <n v="0.05"/>
    <n v="0.15"/>
    <n v="0.1"/>
    <n v="9.9999998821961103E-2"/>
    <n v="5.0000008032083355E-2"/>
    <n v="1.0000000101159381E-3"/>
    <n v="-7.49999999892202E-3"/>
    <n v="0"/>
    <n v="5.0000008537880339E-5"/>
    <n v="5.0000000505796904E-5"/>
    <n v="5.0000001587930873E-5"/>
  </r>
  <r>
    <x v="5"/>
    <n v="27089.850000000002"/>
    <n v="9481.4500000000007"/>
    <n v="0"/>
    <n v="5485.64"/>
    <n v="4205.63"/>
    <n v="0.35000000000000003"/>
    <n v="0"/>
    <n v="0.15"/>
    <n v="0.1"/>
    <n v="0.35000009228548701"/>
    <n v="0"/>
    <n v="-2.4999999993157804E-3"/>
    <n v="0"/>
    <n v="0"/>
    <n v="0"/>
    <n v="0"/>
    <n v="0"/>
  </r>
  <r>
    <x v="11"/>
    <n v="18542.150000000001"/>
    <n v="0"/>
    <n v="0"/>
    <n v="0"/>
    <n v="0"/>
    <n v="0.2"/>
    <n v="0"/>
    <n v="0.15"/>
    <n v="0.1"/>
    <n v="0"/>
    <n v="0"/>
    <n v="3708.4300000000003"/>
    <n v="0"/>
    <n v="0"/>
    <n v="0"/>
    <n v="0"/>
    <n v="0"/>
  </r>
  <r>
    <x v="5"/>
    <n v="668.76"/>
    <n v="0"/>
    <n v="0"/>
    <n v="0"/>
    <n v="0"/>
    <n v="0.2"/>
    <n v="0"/>
    <n v="0.15"/>
    <n v="0.1"/>
    <n v="0"/>
    <n v="0"/>
    <n v="133.75200000000001"/>
    <n v="0"/>
    <n v="0"/>
    <n v="0"/>
    <n v="0"/>
    <n v="0"/>
  </r>
  <r>
    <x v="11"/>
    <n v="6824.02"/>
    <n v="1364.8"/>
    <n v="0"/>
    <n v="1228.3399999999999"/>
    <n v="941.72"/>
    <n v="0.2"/>
    <n v="0"/>
    <n v="0.15"/>
    <n v="0.1"/>
    <n v="0.19999941383524666"/>
    <n v="0"/>
    <n v="4.0000000001330742E-3"/>
    <n v="0"/>
    <n v="0"/>
    <n v="0"/>
    <n v="0"/>
    <n v="0"/>
  </r>
  <r>
    <x v="1"/>
    <n v="1714.95"/>
    <n v="342.99"/>
    <n v="0"/>
    <n v="308.72000000000003"/>
    <n v="236.70000000000002"/>
    <n v="0.2"/>
    <n v="0"/>
    <n v="0.15"/>
    <n v="0.1"/>
    <n v="0.2"/>
    <n v="0"/>
    <n v="0"/>
    <n v="0"/>
    <n v="0"/>
    <n v="0"/>
    <n v="0"/>
    <n v="0"/>
  </r>
  <r>
    <x v="11"/>
    <n v="5395.8"/>
    <n v="0"/>
    <n v="0"/>
    <n v="0"/>
    <n v="0"/>
    <n v="0.1"/>
    <n v="0"/>
    <n v="0.15"/>
    <n v="0.1"/>
    <n v="0"/>
    <n v="0"/>
    <n v="539.58000000000004"/>
    <n v="0"/>
    <n v="0"/>
    <n v="0"/>
    <n v="0"/>
    <n v="0"/>
  </r>
  <r>
    <x v="8"/>
    <n v="104453.18000000001"/>
    <n v="36558.61"/>
    <n v="42303.56"/>
    <n v="27497.4"/>
    <n v="21081.31"/>
    <n v="0.35000000000000003"/>
    <n v="0.3"/>
    <n v="0.15"/>
    <n v="0.1"/>
    <n v="0.3499999712789979"/>
    <n v="0.30000016310692884"/>
    <n v="3.0000000054885038E-3"/>
    <n v="-2.2999999998841541E-2"/>
    <n v="0"/>
    <n v="9.0000049096733859E-4"/>
    <n v="9.0000000164655114E-4"/>
    <n v="9.0000000416172107E-4"/>
  </r>
  <r>
    <x v="1"/>
    <n v="810.78"/>
    <n v="162.16"/>
    <n v="0"/>
    <n v="145.94"/>
    <n v="111.9"/>
    <n v="0.2"/>
    <n v="0"/>
    <n v="0.15"/>
    <n v="0.1"/>
    <n v="0.20000493352080712"/>
    <n v="0"/>
    <n v="-3.9999999999841118E-3"/>
    <n v="0"/>
    <n v="0"/>
    <n v="0"/>
    <n v="0"/>
    <n v="0"/>
  </r>
  <r>
    <x v="3"/>
    <n v="296543.49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810785.33000000007"/>
    <n v="162157.07"/>
    <n v="0"/>
    <n v="145941.44"/>
    <n v="111888.36"/>
    <n v="0.2"/>
    <n v="0"/>
    <n v="0.15"/>
    <n v="0.1"/>
    <n v="0.20000000493348835"/>
    <n v="0"/>
    <n v="-3.9999999718591389E-3"/>
    <n v="0"/>
    <n v="0"/>
    <n v="0"/>
    <n v="0"/>
    <n v="0"/>
  </r>
  <r>
    <x v="0"/>
    <n v="4431310.99"/>
    <n v="0"/>
    <n v="0"/>
    <n v="664696.59"/>
    <n v="0"/>
    <n v="0"/>
    <n v="0"/>
    <n v="0.15"/>
    <n v="0"/>
    <n v="0"/>
    <n v="0"/>
    <n v="0"/>
    <n v="0"/>
    <n v="0"/>
    <n v="0"/>
    <n v="0"/>
    <n v="0"/>
  </r>
  <r>
    <x v="5"/>
    <n v="1376418.84"/>
    <n v="481746.64"/>
    <n v="0"/>
    <n v="278724.86"/>
    <n v="213689.02000000002"/>
    <n v="0.35000000000000003"/>
    <n v="0"/>
    <n v="0.15"/>
    <n v="0.1"/>
    <n v="0.35000003342005981"/>
    <n v="0"/>
    <n v="-4.5999999908422684E-2"/>
    <n v="0"/>
    <n v="0"/>
    <n v="0"/>
    <n v="0"/>
    <n v="0"/>
  </r>
  <r>
    <x v="0"/>
    <n v="1457962.98"/>
    <n v="437388.89"/>
    <n v="0"/>
    <n v="284302.85000000003"/>
    <n v="217965.47"/>
    <n v="0.3"/>
    <n v="0"/>
    <n v="0.15"/>
    <n v="0.1"/>
    <n v="0.2999999972564461"/>
    <n v="0"/>
    <n v="3.9999999966194603E-3"/>
    <n v="0"/>
    <n v="0"/>
    <n v="0"/>
    <n v="0"/>
    <n v="0"/>
  </r>
  <r>
    <x v="7"/>
    <n v="4847670.08"/>
    <n v="0"/>
    <n v="0"/>
    <n v="0"/>
    <n v="0"/>
    <n v="0.1"/>
    <n v="0"/>
    <n v="0.15"/>
    <n v="0.1"/>
    <n v="0"/>
    <n v="0"/>
    <n v="484767.00800000003"/>
    <n v="0"/>
    <n v="0"/>
    <n v="0"/>
    <n v="0"/>
    <n v="0"/>
  </r>
  <r>
    <x v="4"/>
    <n v="326716.49"/>
    <n v="0"/>
    <n v="0"/>
    <n v="0"/>
    <n v="0"/>
    <n v="0.35000000000000003"/>
    <n v="0"/>
    <n v="0.15"/>
    <n v="0.1"/>
    <n v="0"/>
    <n v="0"/>
    <n v="114350.7715"/>
    <n v="0"/>
    <n v="0"/>
    <n v="0"/>
    <n v="0"/>
    <n v="0"/>
  </r>
  <r>
    <x v="1"/>
    <n v="481294.98"/>
    <n v="0"/>
    <n v="0"/>
    <n v="0"/>
    <n v="0"/>
    <n v="0.1"/>
    <n v="0"/>
    <n v="0.15"/>
    <n v="0.1"/>
    <n v="0"/>
    <n v="0"/>
    <n v="48129.498"/>
    <n v="0"/>
    <n v="0"/>
    <n v="0"/>
    <n v="0"/>
    <n v="0"/>
  </r>
  <r>
    <x v="11"/>
    <n v="12852.050000000001"/>
    <n v="1285.2"/>
    <n v="0"/>
    <n v="2120.64"/>
    <n v="1625.8"/>
    <n v="0.1"/>
    <n v="0"/>
    <n v="0.15"/>
    <n v="0.1"/>
    <n v="9.9999610957006851E-2"/>
    <n v="0"/>
    <n v="5.0000000001664165E-3"/>
    <n v="0"/>
    <n v="0"/>
    <n v="0"/>
    <n v="0"/>
    <n v="0"/>
  </r>
  <r>
    <x v="15"/>
    <n v="43093962.480000004"/>
    <n v="0"/>
    <n v="0"/>
    <n v="0"/>
    <n v="0"/>
    <n v="0.3"/>
    <n v="0"/>
    <n v="0.15"/>
    <n v="0.1"/>
    <n v="0"/>
    <n v="0"/>
    <n v="12928188.744000001"/>
    <n v="0"/>
    <n v="0"/>
    <n v="0"/>
    <n v="0"/>
    <n v="0"/>
  </r>
  <r>
    <x v="11"/>
    <n v="499.94"/>
    <n v="149.97999999999999"/>
    <n v="0"/>
    <n v="97.5"/>
    <n v="74.73"/>
    <n v="0.3"/>
    <n v="0"/>
    <n v="0.15"/>
    <n v="0.1"/>
    <n v="0.29999599951994238"/>
    <n v="0"/>
    <n v="2.0000000000009333E-3"/>
    <n v="0"/>
    <n v="0"/>
    <n v="0"/>
    <n v="0"/>
    <n v="0"/>
  </r>
  <r>
    <x v="4"/>
    <n v="1353361.11"/>
    <n v="0"/>
    <n v="0"/>
    <n v="0"/>
    <n v="0"/>
    <n v="0.3"/>
    <n v="0"/>
    <n v="0.15"/>
    <n v="0.1"/>
    <n v="0"/>
    <n v="0"/>
    <n v="406008.33300000004"/>
    <n v="0"/>
    <n v="0"/>
    <n v="0"/>
    <n v="0"/>
    <n v="0"/>
  </r>
  <r>
    <x v="4"/>
    <n v="9516522.1300000008"/>
    <n v="2854957.22"/>
    <n v="618573.97"/>
    <n v="1948507.43"/>
    <n v="1493856.43"/>
    <n v="0.3"/>
    <n v="0.05"/>
    <n v="0.15"/>
    <n v="0.1"/>
    <n v="0.30000006105171534"/>
    <n v="5.0000000202077684E-2"/>
    <n v="-0.5810000002014899"/>
    <n v="-2.4999998573085815E-3"/>
    <n v="0"/>
    <n v="-2.9050000127481629E-2"/>
    <n v="-2.9050000010074496E-2"/>
    <n v="-2.9049999982317672E-2"/>
  </r>
  <r>
    <x v="1"/>
    <n v="698.36"/>
    <n v="34.92"/>
    <n v="0"/>
    <n v="110"/>
    <n v="84.350000000000009"/>
    <n v="0.05"/>
    <n v="0"/>
    <n v="0.15"/>
    <n v="0.1"/>
    <n v="5.0002863852454324E-2"/>
    <n v="0"/>
    <n v="-1.9999999999997476E-3"/>
    <n v="0"/>
    <n v="0"/>
    <n v="0"/>
    <n v="0"/>
    <n v="0"/>
  </r>
  <r>
    <x v="17"/>
    <n v="270446.72000000003"/>
    <n v="0"/>
    <n v="0"/>
    <n v="0"/>
    <n v="0"/>
    <n v="0"/>
    <n v="0"/>
    <n v="0.15"/>
    <n v="0"/>
    <n v="0"/>
    <n v="0"/>
    <n v="0"/>
    <n v="0"/>
    <n v="0"/>
    <n v="0"/>
    <n v="0"/>
    <n v="0"/>
  </r>
  <r>
    <x v="4"/>
    <n v="1260151.31"/>
    <n v="0"/>
    <n v="0"/>
    <n v="0"/>
    <n v="0"/>
    <n v="0.35000000000000003"/>
    <n v="0"/>
    <n v="0.15"/>
    <n v="0.1"/>
    <n v="0"/>
    <n v="0"/>
    <n v="441052.95850000007"/>
    <n v="0"/>
    <n v="0"/>
    <n v="0"/>
    <n v="0"/>
    <n v="0"/>
  </r>
  <r>
    <x v="0"/>
    <n v="5271.01"/>
    <n v="1054.2"/>
    <n v="0"/>
    <n v="948.81000000000006"/>
    <n v="727.4"/>
    <n v="0.2"/>
    <n v="0"/>
    <n v="0.15"/>
    <n v="0.1"/>
    <n v="0.19999962056607748"/>
    <n v="0"/>
    <n v="2.0000000000032427E-3"/>
    <n v="0"/>
    <n v="0"/>
    <n v="0"/>
    <n v="0"/>
    <n v="0"/>
  </r>
  <r>
    <x v="11"/>
    <n v="260348.98"/>
    <n v="52069.8"/>
    <n v="0"/>
    <n v="46862.86"/>
    <n v="35928.120000000003"/>
    <n v="0.2"/>
    <n v="0"/>
    <n v="0.15"/>
    <n v="0.1"/>
    <n v="0.20000001536399337"/>
    <n v="0"/>
    <n v="-3.9999999987876964E-3"/>
    <n v="0"/>
    <n v="0"/>
    <n v="0"/>
    <n v="0"/>
    <n v="0"/>
  </r>
  <r>
    <x v="11"/>
    <n v="24770.68"/>
    <n v="4954.1400000000003"/>
    <n v="0"/>
    <n v="4458.67"/>
    <n v="3418.36"/>
    <n v="0.2"/>
    <n v="0"/>
    <n v="0.15"/>
    <n v="0.1"/>
    <n v="0.20000016148123509"/>
    <n v="0"/>
    <n v="-4.0000000001240675E-3"/>
    <n v="0"/>
    <n v="0"/>
    <n v="0"/>
    <n v="0"/>
    <n v="0"/>
  </r>
  <r>
    <x v="14"/>
    <n v="17895.39"/>
    <n v="5368.62"/>
    <n v="0"/>
    <n v="3489.62"/>
    <n v="2675.37"/>
    <n v="0.3"/>
    <n v="0"/>
    <n v="0.15"/>
    <n v="0.1"/>
    <n v="0.30000016764093995"/>
    <n v="0"/>
    <n v="-3.0000000006068289E-3"/>
    <n v="0"/>
    <n v="0"/>
    <n v="0"/>
    <n v="0"/>
    <n v="0"/>
  </r>
  <r>
    <x v="6"/>
    <n v="7688.27"/>
    <n v="0"/>
    <n v="0"/>
    <n v="0"/>
    <n v="0"/>
    <n v="0.05"/>
    <n v="0"/>
    <n v="0.15"/>
    <n v="0.1"/>
    <n v="0"/>
    <n v="0"/>
    <n v="384.41350000000006"/>
    <n v="0"/>
    <n v="0"/>
    <n v="0"/>
    <n v="0"/>
    <n v="0"/>
  </r>
  <r>
    <x v="11"/>
    <n v="10094952.84"/>
    <n v="0"/>
    <n v="0"/>
    <n v="0"/>
    <n v="0"/>
    <n v="0.2"/>
    <n v="0"/>
    <n v="0.15"/>
    <n v="0.1"/>
    <n v="0"/>
    <n v="0"/>
    <n v="2018990.568"/>
    <n v="0"/>
    <n v="0"/>
    <n v="0"/>
    <n v="0"/>
    <n v="0"/>
  </r>
  <r>
    <x v="8"/>
    <n v="1336758.79"/>
    <n v="267351.76"/>
    <n v="0"/>
    <n v="240616.65"/>
    <n v="184472.73"/>
    <n v="0.2"/>
    <n v="0"/>
    <n v="0.15"/>
    <n v="0.1"/>
    <n v="0.20000000149615624"/>
    <n v="0"/>
    <n v="-1.9999999872383797E-3"/>
    <n v="0"/>
    <n v="0"/>
    <n v="0"/>
    <n v="0"/>
    <n v="0"/>
  </r>
  <r>
    <x v="0"/>
    <n v="224530.9"/>
    <n v="78585.81"/>
    <n v="0"/>
    <n v="45467.520000000004"/>
    <n v="34858.42"/>
    <n v="0.35000000000000003"/>
    <n v="0"/>
    <n v="0.15"/>
    <n v="0.1"/>
    <n v="0.34999997773135011"/>
    <n v="0"/>
    <n v="5.000000009232097E-3"/>
    <n v="0"/>
    <n v="0"/>
    <n v="0"/>
    <n v="0"/>
    <n v="0"/>
  </r>
  <r>
    <x v="1"/>
    <n v="134434.78"/>
    <n v="0"/>
    <n v="0"/>
    <n v="0"/>
    <n v="0"/>
    <n v="0.05"/>
    <n v="0"/>
    <n v="0.15"/>
    <n v="0.1"/>
    <n v="0"/>
    <n v="0"/>
    <n v="6721.7390000000005"/>
    <n v="0"/>
    <n v="0"/>
    <n v="0"/>
    <n v="0"/>
    <n v="0"/>
  </r>
  <r>
    <x v="1"/>
    <n v="18989.580000000002"/>
    <n v="949.48"/>
    <n v="0"/>
    <n v="2990.86"/>
    <n v="0"/>
    <n v="0.05"/>
    <n v="0"/>
    <n v="0.15"/>
    <n v="0.1"/>
    <n v="5.0000052660459045E-2"/>
    <n v="0"/>
    <n v="-9.9999999981494904E-4"/>
    <n v="0"/>
    <n v="0"/>
    <n v="0"/>
    <n v="0"/>
    <n v="0"/>
  </r>
  <r>
    <x v="1"/>
    <n v="3417127.86"/>
    <n v="341712.79"/>
    <n v="0"/>
    <n v="563826.07999999996"/>
    <n v="432266.65"/>
    <n v="0.1"/>
    <n v="0"/>
    <n v="0.15"/>
    <n v="0.1"/>
    <n v="0.1000000011705737"/>
    <n v="0"/>
    <n v="-3.9999999803509798E-3"/>
    <n v="0"/>
    <n v="0"/>
    <n v="0"/>
    <n v="0"/>
    <n v="0"/>
  </r>
  <r>
    <x v="0"/>
    <n v="49758.41"/>
    <n v="0"/>
    <n v="0"/>
    <n v="0"/>
    <n v="0"/>
    <n v="0.3"/>
    <n v="0"/>
    <n v="0.15"/>
    <n v="0.1"/>
    <n v="0"/>
    <n v="0"/>
    <n v="14927.523000000001"/>
    <n v="0"/>
    <n v="0"/>
    <n v="0"/>
    <n v="0"/>
    <n v="0"/>
  </r>
  <r>
    <x v="10"/>
    <n v="746169.29"/>
    <n v="0"/>
    <n v="0"/>
    <n v="0"/>
    <n v="0"/>
    <n v="0.3"/>
    <n v="1"/>
    <n v="0.15"/>
    <n v="0.1"/>
    <n v="0"/>
    <n v="0"/>
    <n v="223850.78700000001"/>
    <n v="746169.29"/>
    <n v="746169.29"/>
    <n v="0"/>
    <n v="223850.78700000001"/>
    <n v="223850.78700000001"/>
  </r>
  <r>
    <x v="7"/>
    <n v="874478.75"/>
    <n v="0"/>
    <n v="0"/>
    <n v="0"/>
    <n v="0"/>
    <n v="0.1"/>
    <n v="0"/>
    <n v="0.15"/>
    <n v="0"/>
    <n v="0"/>
    <n v="0"/>
    <n v="87447.875"/>
    <n v="0"/>
    <n v="0"/>
    <n v="0"/>
    <n v="0"/>
    <n v="0"/>
  </r>
  <r>
    <x v="10"/>
    <n v="1376903.91"/>
    <n v="275380.78000000003"/>
    <n v="0"/>
    <n v="247842.78"/>
    <n v="190012.81"/>
    <n v="0.3"/>
    <n v="0"/>
    <n v="0.15"/>
    <n v="0.1"/>
    <n v="0.19999999854746583"/>
    <n v="0"/>
    <n v="137690.39299999995"/>
    <n v="0"/>
    <n v="0"/>
    <n v="0"/>
    <n v="0"/>
    <n v="0"/>
  </r>
  <r>
    <x v="11"/>
    <n v="1995.8400000000001"/>
    <n v="399.17"/>
    <n v="0"/>
    <n v="359.25"/>
    <n v="275.40000000000003"/>
    <n v="0.2"/>
    <n v="0"/>
    <n v="0.15"/>
    <n v="0.1"/>
    <n v="0.20000100208433541"/>
    <n v="0"/>
    <n v="-1.9999999999641815E-3"/>
    <n v="0"/>
    <n v="0"/>
    <n v="0"/>
    <n v="0"/>
    <n v="0"/>
  </r>
  <r>
    <x v="14"/>
    <n v="34224.43"/>
    <n v="6844.89"/>
    <n v="0"/>
    <n v="6160.3600000000006"/>
    <n v="4722.96"/>
    <n v="0.2"/>
    <n v="0"/>
    <n v="0.15"/>
    <n v="0.1"/>
    <n v="0.20000011687557689"/>
    <n v="0"/>
    <n v="-3.9999999997495225E-3"/>
    <n v="0"/>
    <n v="0"/>
    <n v="0"/>
    <n v="0"/>
    <n v="0"/>
  </r>
  <r>
    <x v="17"/>
    <n v="680909.5"/>
    <n v="0"/>
    <n v="0"/>
    <n v="0"/>
    <n v="0"/>
    <n v="0"/>
    <n v="0"/>
    <n v="0.15"/>
    <n v="0"/>
    <n v="0"/>
    <n v="0"/>
    <n v="0"/>
    <n v="0"/>
    <n v="0"/>
    <n v="0"/>
    <n v="0"/>
    <n v="0"/>
  </r>
  <r>
    <x v="4"/>
    <n v="3144438.0300000003"/>
    <n v="314443.8"/>
    <n v="0"/>
    <n v="518832.32"/>
    <n v="397771.43"/>
    <n v="0.1"/>
    <n v="0"/>
    <n v="0.15"/>
    <n v="0.1"/>
    <n v="9.9999999045934443E-2"/>
    <n v="0"/>
    <n v="3.000000038353602E-3"/>
    <n v="0"/>
    <n v="0"/>
    <n v="0"/>
    <n v="0"/>
    <n v="0"/>
  </r>
  <r>
    <x v="14"/>
    <n v="3948.57"/>
    <n v="1184.57"/>
    <n v="0"/>
    <n v="770.03"/>
    <n v="590.37"/>
    <n v="0.3"/>
    <n v="0"/>
    <n v="0.15"/>
    <n v="0.1"/>
    <n v="0.29999974674375784"/>
    <n v="0"/>
    <n v="1.0000000000434368E-3"/>
    <n v="0"/>
    <n v="0"/>
    <n v="0"/>
    <n v="0"/>
    <n v="0"/>
  </r>
  <r>
    <x v="4"/>
    <n v="3037958.14"/>
    <n v="151897.91"/>
    <n v="0"/>
    <n v="478478.39"/>
    <n v="0"/>
    <n v="0.05"/>
    <n v="0"/>
    <n v="0.15"/>
    <n v="0"/>
    <n v="5.0000000987505379E-2"/>
    <n v="0"/>
    <n v="-2.9999999955625748E-3"/>
    <n v="0"/>
    <n v="0"/>
    <n v="0"/>
    <n v="0"/>
    <n v="0"/>
  </r>
  <r>
    <x v="1"/>
    <n v="548.04"/>
    <n v="109.61"/>
    <n v="0"/>
    <n v="98.65"/>
    <n v="75.64"/>
    <n v="0.2"/>
    <n v="0"/>
    <n v="0.15"/>
    <n v="0.1"/>
    <n v="0.20000364936865925"/>
    <n v="0"/>
    <n v="-2.0000000000079629E-3"/>
    <n v="0"/>
    <n v="0"/>
    <n v="0"/>
    <n v="0"/>
    <n v="0"/>
  </r>
  <r>
    <x v="6"/>
    <n v="566"/>
    <n v="0"/>
    <n v="0"/>
    <n v="0"/>
    <n v="0"/>
    <n v="0.2"/>
    <n v="0"/>
    <n v="0.15"/>
    <n v="0.1"/>
    <n v="0"/>
    <n v="0"/>
    <n v="113.2"/>
    <n v="0"/>
    <n v="0"/>
    <n v="0"/>
    <n v="0"/>
    <n v="0"/>
  </r>
  <r>
    <x v="14"/>
    <n v="5860.76"/>
    <n v="0"/>
    <n v="0"/>
    <n v="0"/>
    <n v="0"/>
    <n v="0.35000000000000003"/>
    <n v="0"/>
    <n v="0.15"/>
    <n v="0.1"/>
    <n v="0"/>
    <n v="0"/>
    <n v="2051.2660000000001"/>
    <n v="0"/>
    <n v="0"/>
    <n v="0"/>
    <n v="0"/>
    <n v="0"/>
  </r>
  <r>
    <x v="7"/>
    <n v="19890.760000000002"/>
    <n v="3978.15"/>
    <n v="0"/>
    <n v="3580.34"/>
    <n v="2744.91"/>
    <n v="0.2"/>
    <n v="0"/>
    <n v="0.15"/>
    <n v="0.1"/>
    <n v="0.19999989945080027"/>
    <n v="0"/>
    <n v="2.0000000003022626E-3"/>
    <n v="0"/>
    <n v="0"/>
    <n v="0"/>
    <n v="0"/>
    <n v="0"/>
  </r>
  <r>
    <x v="0"/>
    <n v="28066.350000000002"/>
    <n v="0"/>
    <n v="0"/>
    <n v="0"/>
    <n v="0"/>
    <n v="0.3"/>
    <n v="0"/>
    <n v="0.15"/>
    <n v="0.1"/>
    <n v="0"/>
    <n v="0"/>
    <n v="8419.9050000000007"/>
    <n v="0"/>
    <n v="0"/>
    <n v="0"/>
    <n v="0"/>
    <n v="0"/>
  </r>
  <r>
    <x v="6"/>
    <n v="39335.71"/>
    <n v="7867.14"/>
    <n v="0"/>
    <n v="7080.46"/>
    <n v="5428.3"/>
    <n v="0.2"/>
    <n v="0"/>
    <n v="0.15"/>
    <n v="0.1"/>
    <n v="0.19999994915561459"/>
    <n v="0"/>
    <n v="2.0000000001718591E-3"/>
    <n v="0"/>
    <n v="0"/>
    <n v="0"/>
    <n v="0"/>
    <n v="0"/>
  </r>
  <r>
    <x v="4"/>
    <n v="44374.559999999998"/>
    <n v="15531.1"/>
    <n v="0"/>
    <n v="8985.85"/>
    <n v="6889.18"/>
    <n v="0.35000000000000003"/>
    <n v="0"/>
    <n v="0.15"/>
    <n v="0.1"/>
    <n v="0.35000009014173888"/>
    <n v="0"/>
    <n v="-3.9999999991490931E-3"/>
    <n v="0"/>
    <n v="0"/>
    <n v="0"/>
    <n v="0"/>
    <n v="0"/>
  </r>
  <r>
    <x v="15"/>
    <n v="7939466.5300000003"/>
    <n v="0"/>
    <n v="0"/>
    <n v="0"/>
    <n v="0"/>
    <n v="0.3"/>
    <n v="0.3"/>
    <n v="0.15"/>
    <n v="0.1"/>
    <n v="0"/>
    <n v="0"/>
    <n v="2381839.9589999998"/>
    <n v="2381839.9589999998"/>
    <n v="2381839.9589999998"/>
    <n v="0"/>
    <n v="714551.98769999994"/>
    <n v="714551.98770000041"/>
  </r>
  <r>
    <x v="4"/>
    <n v="12130"/>
    <n v="3639"/>
    <n v="0"/>
    <n v="2365.41"/>
    <n v="1813.4"/>
    <n v="0.3"/>
    <n v="0"/>
    <n v="0.15"/>
    <n v="0.1"/>
    <n v="0.3"/>
    <n v="0"/>
    <n v="0"/>
    <n v="0"/>
    <n v="0"/>
    <n v="0"/>
    <n v="0"/>
    <n v="0"/>
  </r>
  <r>
    <x v="4"/>
    <n v="75680.22"/>
    <n v="0"/>
    <n v="0"/>
    <n v="0"/>
    <n v="0"/>
    <n v="0.35000000000000003"/>
    <n v="0"/>
    <n v="0.15"/>
    <n v="0.1"/>
    <n v="0"/>
    <n v="0"/>
    <n v="26488.077000000001"/>
    <n v="0"/>
    <n v="0"/>
    <n v="0"/>
    <n v="0"/>
    <n v="0"/>
  </r>
  <r>
    <x v="11"/>
    <n v="7051.29"/>
    <n v="1410.26"/>
    <n v="0"/>
    <n v="1269.27"/>
    <n v="973.06000000000006"/>
    <n v="0.2"/>
    <n v="0"/>
    <n v="0.15"/>
    <n v="0.1"/>
    <n v="0.20000028363604391"/>
    <n v="0"/>
    <n v="-2.0000000000043421E-3"/>
    <n v="0"/>
    <n v="0"/>
    <n v="0"/>
    <n v="0"/>
    <n v="0"/>
  </r>
  <r>
    <x v="4"/>
    <n v="6333.41"/>
    <n v="1900.02"/>
    <n v="0"/>
    <n v="1235.06"/>
    <n v="946.88"/>
    <n v="0.3"/>
    <n v="0"/>
    <n v="0.15"/>
    <n v="0.1"/>
    <n v="0.29999952632152349"/>
    <n v="0"/>
    <n v="2.9999999998374556E-3"/>
    <n v="0"/>
    <n v="0"/>
    <n v="0"/>
    <n v="0"/>
    <n v="0"/>
  </r>
  <r>
    <x v="1"/>
    <n v="3440.11"/>
    <n v="688.02"/>
    <n v="0"/>
    <n v="619.27"/>
    <n v="474.76"/>
    <n v="0.2"/>
    <n v="0"/>
    <n v="0.15"/>
    <n v="0.1"/>
    <n v="0.19999941862324169"/>
    <n v="0"/>
    <n v="2.0000000000590067E-3"/>
    <n v="0"/>
    <n v="0"/>
    <n v="0"/>
    <n v="0"/>
    <n v="0"/>
  </r>
  <r>
    <x v="1"/>
    <n v="1757088.8800000001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19218.560000000001"/>
    <n v="960.93000000000006"/>
    <n v="0"/>
    <n v="3027"/>
    <n v="2320.61"/>
    <n v="0.05"/>
    <n v="0"/>
    <n v="0.15"/>
    <n v="0.1"/>
    <n v="5.0000104066069466E-2"/>
    <n v="0"/>
    <n v="-1.9999999999421236E-3"/>
    <n v="0"/>
    <n v="0"/>
    <n v="0"/>
    <n v="0"/>
    <n v="0"/>
  </r>
  <r>
    <x v="10"/>
    <n v="7642153.0600000005"/>
    <n v="764215.66"/>
    <n v="0"/>
    <n v="1260955.27"/>
    <n v="0"/>
    <n v="0.1"/>
    <n v="0"/>
    <n v="0.15"/>
    <n v="0"/>
    <n v="0.10000004632202433"/>
    <n v="0"/>
    <n v="-0.35399999995916048"/>
    <n v="0"/>
    <n v="0"/>
    <n v="0"/>
    <n v="0"/>
    <n v="0"/>
  </r>
  <r>
    <x v="11"/>
    <n v="407304.51"/>
    <n v="81460.900000000009"/>
    <n v="0"/>
    <n v="73314.77"/>
    <n v="56208.03"/>
    <n v="0.2"/>
    <n v="0"/>
    <n v="0.15"/>
    <n v="0.1"/>
    <n v="0.19999999508966892"/>
    <n v="0"/>
    <n v="1.9999999969955778E-3"/>
    <n v="0"/>
    <n v="0"/>
    <n v="0"/>
    <n v="0"/>
    <n v="0"/>
  </r>
  <r>
    <x v="6"/>
    <n v="2560.35"/>
    <n v="0"/>
    <n v="0"/>
    <n v="0"/>
    <n v="0"/>
    <n v="0.2"/>
    <n v="0"/>
    <n v="0.15"/>
    <n v="0.1"/>
    <n v="0"/>
    <n v="0"/>
    <n v="512.07000000000005"/>
    <n v="0"/>
    <n v="0"/>
    <n v="0"/>
    <n v="0"/>
    <n v="0"/>
  </r>
  <r>
    <x v="7"/>
    <n v="88461.78"/>
    <n v="4423.09"/>
    <n v="0"/>
    <n v="13932.73"/>
    <n v="0"/>
    <n v="0.05"/>
    <n v="0"/>
    <n v="0.15"/>
    <n v="0"/>
    <n v="5.0000011304316964E-2"/>
    <n v="0"/>
    <n v="-1.0000000001134219E-3"/>
    <n v="0"/>
    <n v="0"/>
    <n v="0"/>
    <n v="0"/>
    <n v="0"/>
  </r>
  <r>
    <x v="15"/>
    <n v="10326357.93"/>
    <n v="0"/>
    <n v="0"/>
    <n v="0"/>
    <n v="0"/>
    <n v="0.05"/>
    <n v="0"/>
    <n v="0.15"/>
    <n v="0.1"/>
    <n v="0"/>
    <n v="0"/>
    <n v="516317.89650000003"/>
    <n v="0"/>
    <n v="0"/>
    <n v="0"/>
    <n v="0"/>
    <n v="0"/>
  </r>
  <r>
    <x v="0"/>
    <n v="6221.2300000000005"/>
    <n v="0"/>
    <n v="0"/>
    <n v="0"/>
    <n v="0"/>
    <n v="0.2"/>
    <n v="0"/>
    <n v="0.15"/>
    <n v="0.1"/>
    <n v="0"/>
    <n v="0"/>
    <n v="1244.2460000000001"/>
    <n v="0"/>
    <n v="0"/>
    <n v="0"/>
    <n v="0"/>
    <n v="0"/>
  </r>
  <r>
    <x v="11"/>
    <n v="71539.100000000006"/>
    <n v="14307.82"/>
    <n v="0"/>
    <n v="12876.98"/>
    <n v="9872.41"/>
    <n v="0.2"/>
    <n v="0"/>
    <n v="0.15"/>
    <n v="0.1"/>
    <n v="0.19999999999999998"/>
    <n v="0"/>
    <n v="1.9856088995240386E-12"/>
    <n v="0"/>
    <n v="0"/>
    <n v="0"/>
    <n v="0"/>
    <n v="0"/>
  </r>
  <r>
    <x v="11"/>
    <n v="510.62"/>
    <n v="102.12"/>
    <n v="0"/>
    <n v="91.95"/>
    <n v="70.460000000000008"/>
    <n v="0.2"/>
    <n v="0"/>
    <n v="0.15"/>
    <n v="0.1"/>
    <n v="0.19999216638596218"/>
    <n v="0"/>
    <n v="3.9999999999984015E-3"/>
    <n v="0"/>
    <n v="0"/>
    <n v="0"/>
    <n v="0"/>
    <n v="0"/>
  </r>
  <r>
    <x v="11"/>
    <n v="392339.89"/>
    <n v="0"/>
    <n v="0"/>
    <n v="0"/>
    <n v="0"/>
    <n v="0.2"/>
    <n v="0"/>
    <n v="0.15"/>
    <n v="0.1"/>
    <n v="0"/>
    <n v="0"/>
    <n v="78467.978000000003"/>
    <n v="0"/>
    <n v="0"/>
    <n v="0"/>
    <n v="0"/>
    <n v="0"/>
  </r>
  <r>
    <x v="1"/>
    <n v="2849385.9"/>
    <n v="142469.23000000001"/>
    <n v="0"/>
    <n v="448778.23"/>
    <n v="344063.39"/>
    <n v="0.05"/>
    <n v="0"/>
    <n v="0.15"/>
    <n v="0.1"/>
    <n v="4.9999977188067091E-2"/>
    <n v="0"/>
    <n v="6.4999999991461971E-2"/>
    <n v="0"/>
    <n v="0"/>
    <n v="0"/>
    <n v="0"/>
    <n v="0"/>
  </r>
  <r>
    <x v="6"/>
    <n v="4247.63"/>
    <n v="0"/>
    <n v="0"/>
    <n v="637.14"/>
    <n v="0"/>
    <n v="0"/>
    <n v="0"/>
    <n v="0.15"/>
    <n v="0"/>
    <n v="0"/>
    <n v="0"/>
    <n v="0"/>
    <n v="0"/>
    <n v="0"/>
    <n v="0"/>
    <n v="0"/>
    <n v="0"/>
  </r>
  <r>
    <x v="12"/>
    <n v="30785907.460000001"/>
    <n v="0"/>
    <n v="0"/>
    <n v="0"/>
    <n v="0"/>
    <n v="0.05"/>
    <n v="0"/>
    <n v="0.15"/>
    <n v="0"/>
    <n v="0"/>
    <n v="0"/>
    <n v="1539295.3730000001"/>
    <n v="0"/>
    <n v="0"/>
    <n v="0"/>
    <n v="0"/>
    <n v="0"/>
  </r>
  <r>
    <x v="1"/>
    <n v="51228.66"/>
    <n v="5122.87"/>
    <n v="0"/>
    <n v="8452.81"/>
    <n v="6480.47"/>
    <n v="0.1"/>
    <n v="0"/>
    <n v="0.15"/>
    <n v="0.1"/>
    <n v="0.10000007808129277"/>
    <n v="0"/>
    <n v="-3.9999999994065807E-3"/>
    <n v="0"/>
    <n v="0"/>
    <n v="0"/>
    <n v="0"/>
    <n v="0"/>
  </r>
  <r>
    <x v="2"/>
    <n v="18101.18"/>
    <n v="905.06000000000006"/>
    <n v="0"/>
    <n v="0"/>
    <n v="1900.6100000000001"/>
    <n v="0.05"/>
    <n v="0"/>
    <n v="0"/>
    <n v="0.1"/>
    <n v="5.0000055245017175E-2"/>
    <n v="0"/>
    <n v="-9.9999999993388147E-4"/>
    <n v="0"/>
    <n v="0"/>
    <n v="0"/>
    <n v="0"/>
    <n v="0"/>
  </r>
  <r>
    <x v="11"/>
    <n v="52019.25"/>
    <n v="10403.85"/>
    <n v="0"/>
    <n v="9363.42"/>
    <n v="7178.7"/>
    <n v="0.2"/>
    <n v="0"/>
    <n v="0.15"/>
    <n v="0.1"/>
    <n v="0.2"/>
    <n v="0"/>
    <n v="0"/>
    <n v="0"/>
    <n v="0"/>
    <n v="0"/>
    <n v="0"/>
    <n v="0"/>
  </r>
  <r>
    <x v="10"/>
    <n v="57680.67"/>
    <n v="11536.130000000001"/>
    <n v="0"/>
    <n v="10382.540000000001"/>
    <n v="7959.96"/>
    <n v="0.3"/>
    <n v="0"/>
    <n v="0.15"/>
    <n v="0.1"/>
    <n v="0.19999993065267796"/>
    <n v="0"/>
    <n v="5768.0709999999972"/>
    <n v="0"/>
    <n v="0"/>
    <n v="0"/>
    <n v="0"/>
    <n v="0"/>
  </r>
  <r>
    <x v="5"/>
    <n v="913.29"/>
    <n v="182.66"/>
    <n v="0"/>
    <n v="164.36"/>
    <n v="126.01"/>
    <n v="0.2"/>
    <n v="0"/>
    <n v="0.15"/>
    <n v="0.1"/>
    <n v="0.20000218988492155"/>
    <n v="0"/>
    <n v="-1.999999999991885E-3"/>
    <n v="0"/>
    <n v="0"/>
    <n v="0"/>
    <n v="0"/>
    <n v="0"/>
  </r>
  <r>
    <x v="10"/>
    <n v="3630332.42"/>
    <n v="0"/>
    <n v="0"/>
    <n v="0"/>
    <n v="0"/>
    <n v="0.1"/>
    <n v="0"/>
    <n v="0.15"/>
    <n v="0"/>
    <n v="0"/>
    <n v="0"/>
    <n v="363033.24200000003"/>
    <n v="0"/>
    <n v="0"/>
    <n v="0"/>
    <n v="0"/>
    <n v="0"/>
  </r>
  <r>
    <x v="7"/>
    <n v="44443.81"/>
    <n v="4444.38"/>
    <n v="0"/>
    <n v="7333.1500000000005"/>
    <n v="0"/>
    <n v="0.1"/>
    <n v="0"/>
    <n v="0.15"/>
    <n v="0"/>
    <n v="9.9999977499678816E-2"/>
    <n v="0"/>
    <n v="9.9999999988759211E-4"/>
    <n v="0"/>
    <n v="0"/>
    <n v="0"/>
    <n v="0"/>
    <n v="0"/>
  </r>
  <r>
    <x v="10"/>
    <n v="0.65"/>
    <n v="0"/>
    <n v="0"/>
    <n v="0"/>
    <n v="0"/>
    <n v="0.35000000000000003"/>
    <n v="4.6000000000000005"/>
    <n v="0.15"/>
    <n v="0.1"/>
    <n v="0"/>
    <n v="0"/>
    <n v="0.22750000000000004"/>
    <n v="2.9900000000000007"/>
    <n v="2.9900000000000007"/>
    <n v="0"/>
    <n v="1.0465000000000002"/>
    <n v="1.0465000000000004"/>
  </r>
  <r>
    <x v="1"/>
    <n v="245925.58000000002"/>
    <n v="12296.28"/>
    <n v="0"/>
    <n v="38733.24"/>
    <n v="29695.52"/>
    <n v="0.05"/>
    <n v="0"/>
    <n v="0.15"/>
    <n v="0.1"/>
    <n v="5.0000004066270781E-2"/>
    <n v="0"/>
    <n v="-9.9999999962109044E-4"/>
    <n v="0"/>
    <n v="0"/>
    <n v="0"/>
    <n v="0"/>
    <n v="0"/>
  </r>
  <r>
    <x v="5"/>
    <n v="20251.79"/>
    <n v="2025.18"/>
    <n v="0"/>
    <n v="3341.51"/>
    <n v="2561.8000000000002"/>
    <n v="0.1"/>
    <n v="0"/>
    <n v="0.15"/>
    <n v="0.1"/>
    <n v="0.10000004937835125"/>
    <n v="0"/>
    <n v="-9.9999999988285176E-4"/>
    <n v="0"/>
    <n v="0"/>
    <n v="0"/>
    <n v="0"/>
    <n v="0"/>
  </r>
  <r>
    <x v="6"/>
    <n v="18046.670000000002"/>
    <n v="0"/>
    <n v="0"/>
    <n v="2707"/>
    <n v="0"/>
    <n v="0"/>
    <n v="0"/>
    <n v="0.15"/>
    <n v="0"/>
    <n v="0"/>
    <n v="0"/>
    <n v="0"/>
    <n v="0"/>
    <n v="0"/>
    <n v="0"/>
    <n v="0"/>
    <n v="0"/>
  </r>
  <r>
    <x v="11"/>
    <n v="102612.06"/>
    <n v="30783.62"/>
    <n v="0"/>
    <n v="20009.350000000002"/>
    <n v="15340.51"/>
    <n v="0.3"/>
    <n v="0"/>
    <n v="0.15"/>
    <n v="0.1"/>
    <n v="0.30000001949088634"/>
    <n v="0"/>
    <n v="-1.9999999995314677E-3"/>
    <n v="0"/>
    <n v="0"/>
    <n v="0"/>
    <n v="0"/>
    <n v="0"/>
  </r>
  <r>
    <x v="6"/>
    <n v="1400.3600000000001"/>
    <n v="0"/>
    <n v="0"/>
    <n v="0"/>
    <n v="0"/>
    <n v="0.3"/>
    <n v="0"/>
    <n v="0.15"/>
    <n v="0.1"/>
    <n v="0"/>
    <n v="0"/>
    <n v="420.108"/>
    <n v="0"/>
    <n v="0"/>
    <n v="0"/>
    <n v="0"/>
    <n v="0"/>
  </r>
  <r>
    <x v="12"/>
    <n v="4395839.62"/>
    <n v="219791.91"/>
    <n v="0"/>
    <n v="0"/>
    <n v="0"/>
    <n v="0.05"/>
    <n v="0"/>
    <n v="0.15"/>
    <n v="0"/>
    <n v="4.9999983848364328E-2"/>
    <n v="0"/>
    <n v="7.1000000026892857E-2"/>
    <n v="0"/>
    <n v="0"/>
    <n v="0"/>
    <n v="0"/>
    <n v="0"/>
  </r>
  <r>
    <x v="6"/>
    <n v="1778.57"/>
    <n v="355.71"/>
    <n v="0"/>
    <n v="320.19"/>
    <n v="245.48000000000002"/>
    <n v="0.35000000000000003"/>
    <n v="0"/>
    <n v="0.15"/>
    <n v="0.1"/>
    <n v="0.19999775100220962"/>
    <n v="0"/>
    <n v="266.78950000000009"/>
    <n v="0"/>
    <n v="0"/>
    <n v="0"/>
    <n v="0"/>
    <n v="0"/>
  </r>
  <r>
    <x v="11"/>
    <n v="1578.46"/>
    <n v="315.69"/>
    <n v="0"/>
    <n v="284.10000000000002"/>
    <n v="217.84"/>
    <n v="0.2"/>
    <n v="0"/>
    <n v="0.15"/>
    <n v="0.1"/>
    <n v="0.19999873294223483"/>
    <n v="0"/>
    <n v="2.0000000000272352E-3"/>
    <n v="0"/>
    <n v="0"/>
    <n v="0"/>
    <n v="0"/>
    <n v="0"/>
  </r>
  <r>
    <x v="6"/>
    <n v="5780.16"/>
    <n v="0"/>
    <n v="0"/>
    <n v="0"/>
    <n v="0"/>
    <n v="0.2"/>
    <n v="0"/>
    <n v="0.15"/>
    <n v="0.1"/>
    <n v="0"/>
    <n v="0"/>
    <n v="1156.0319999999999"/>
    <n v="0"/>
    <n v="0"/>
    <n v="0"/>
    <n v="0"/>
    <n v="0"/>
  </r>
  <r>
    <x v="1"/>
    <n v="110538.1"/>
    <n v="5526.9000000000005"/>
    <n v="0"/>
    <n v="17409.740000000002"/>
    <n v="13347.48"/>
    <n v="0.05"/>
    <n v="0"/>
    <n v="0.15"/>
    <n v="0.1"/>
    <n v="4.9999954766727493E-2"/>
    <n v="0"/>
    <n v="4.9999999999877053E-3"/>
    <n v="0"/>
    <n v="0"/>
    <n v="0"/>
    <n v="0"/>
    <n v="0"/>
  </r>
  <r>
    <x v="1"/>
    <n v="896447.67"/>
    <n v="0"/>
    <n v="0"/>
    <n v="134467.15"/>
    <n v="0"/>
    <n v="0"/>
    <n v="0"/>
    <n v="0.15"/>
    <n v="0"/>
    <n v="0"/>
    <n v="0"/>
    <n v="0"/>
    <n v="0"/>
    <n v="0"/>
    <n v="0"/>
    <n v="0"/>
    <n v="0"/>
  </r>
  <r>
    <x v="7"/>
    <n v="35664.46"/>
    <n v="0"/>
    <n v="0"/>
    <n v="5349.67"/>
    <n v="0"/>
    <n v="0"/>
    <n v="0"/>
    <n v="0.15"/>
    <n v="0"/>
    <n v="0"/>
    <n v="0"/>
    <n v="0"/>
    <n v="0"/>
    <n v="0"/>
    <n v="0"/>
    <n v="0"/>
    <n v="0"/>
  </r>
  <r>
    <x v="14"/>
    <n v="706218.52"/>
    <n v="247176.45"/>
    <n v="0"/>
    <n v="143009.28"/>
    <n v="109640.44"/>
    <n v="0.35000000000000003"/>
    <n v="0"/>
    <n v="0.15"/>
    <n v="0.1"/>
    <n v="0.3499999546882458"/>
    <n v="0"/>
    <n v="3.2000000016288055E-2"/>
    <n v="0"/>
    <n v="0"/>
    <n v="0"/>
    <n v="0"/>
    <n v="0"/>
  </r>
  <r>
    <x v="12"/>
    <n v="7205.37"/>
    <n v="360.27"/>
    <n v="0"/>
    <n v="0"/>
    <n v="0"/>
    <n v="0.05"/>
    <n v="0"/>
    <n v="0.15"/>
    <n v="0"/>
    <n v="5.000020817806719E-2"/>
    <n v="0"/>
    <n v="-1.4999999999710607E-3"/>
    <n v="0"/>
    <n v="0"/>
    <n v="0"/>
    <n v="0"/>
    <n v="0"/>
  </r>
  <r>
    <x v="1"/>
    <n v="2420428.34"/>
    <n v="0"/>
    <n v="0"/>
    <n v="0"/>
    <n v="0"/>
    <n v="0.05"/>
    <n v="0"/>
    <n v="0.15"/>
    <n v="0.1"/>
    <n v="0"/>
    <n v="0"/>
    <n v="121021.417"/>
    <n v="0"/>
    <n v="0"/>
    <n v="0"/>
    <n v="0"/>
    <n v="0"/>
  </r>
  <r>
    <x v="0"/>
    <n v="31502.14"/>
    <n v="9450.64"/>
    <n v="0"/>
    <n v="6143"/>
    <n v="4709.58"/>
    <n v="0.3"/>
    <n v="0"/>
    <n v="0.15"/>
    <n v="0.1"/>
    <n v="0.29999993651224965"/>
    <n v="0"/>
    <n v="1.9999999993291439E-3"/>
    <n v="0"/>
    <n v="0"/>
    <n v="0"/>
    <n v="0"/>
    <n v="0"/>
  </r>
  <r>
    <x v="1"/>
    <n v="25497854.550000001"/>
    <n v="0"/>
    <n v="0"/>
    <n v="0"/>
    <n v="0"/>
    <n v="0.05"/>
    <n v="0"/>
    <n v="0.15"/>
    <n v="0.1"/>
    <n v="0"/>
    <n v="0"/>
    <n v="1274892.7275"/>
    <n v="0"/>
    <n v="0"/>
    <n v="0"/>
    <n v="0"/>
    <n v="0"/>
  </r>
  <r>
    <x v="0"/>
    <n v="306673.41000000003"/>
    <n v="92002.02"/>
    <n v="0"/>
    <n v="59801.270000000004"/>
    <n v="45847.66"/>
    <n v="0.3"/>
    <n v="0"/>
    <n v="0.15"/>
    <n v="0.1"/>
    <n v="0.29999999021760637"/>
    <n v="0"/>
    <n v="3.0000000086025198E-3"/>
    <n v="0"/>
    <n v="0"/>
    <n v="0"/>
    <n v="0"/>
    <n v="0"/>
  </r>
  <r>
    <x v="3"/>
    <n v="614690.78"/>
    <n v="0"/>
    <n v="0"/>
    <n v="0"/>
    <n v="0"/>
    <n v="0"/>
    <n v="0"/>
    <n v="0.15"/>
    <n v="0"/>
    <n v="0"/>
    <n v="0"/>
    <n v="0"/>
    <n v="0"/>
    <n v="0"/>
    <n v="0"/>
    <n v="0"/>
    <n v="0"/>
  </r>
  <r>
    <x v="10"/>
    <n v="85652.900000000009"/>
    <n v="0"/>
    <n v="0"/>
    <n v="0"/>
    <n v="0"/>
    <n v="0.3"/>
    <n v="0"/>
    <n v="0.15"/>
    <n v="0.1"/>
    <n v="0"/>
    <n v="0"/>
    <n v="25695.870000000003"/>
    <n v="0"/>
    <n v="0"/>
    <n v="0"/>
    <n v="0"/>
    <n v="0"/>
  </r>
  <r>
    <x v="6"/>
    <n v="5469.53"/>
    <n v="0"/>
    <n v="0"/>
    <n v="0"/>
    <n v="0"/>
    <n v="0.2"/>
    <n v="0"/>
    <n v="0.15"/>
    <n v="0.1"/>
    <n v="0"/>
    <n v="0"/>
    <n v="1093.9059999999999"/>
    <n v="0"/>
    <n v="0"/>
    <n v="0"/>
    <n v="0"/>
    <n v="0"/>
  </r>
  <r>
    <x v="1"/>
    <n v="471.66"/>
    <n v="23.580000000000002"/>
    <n v="0"/>
    <n v="74.31"/>
    <n v="56.94"/>
    <n v="0.05"/>
    <n v="0"/>
    <n v="0.15"/>
    <n v="0.1"/>
    <n v="4.9993639486070475E-2"/>
    <n v="0"/>
    <n v="3.0000000000010825E-3"/>
    <n v="0"/>
    <n v="0"/>
    <n v="0"/>
    <n v="0"/>
    <n v="0"/>
  </r>
  <r>
    <x v="7"/>
    <n v="372921.27"/>
    <n v="0"/>
    <n v="0"/>
    <n v="55938.19"/>
    <n v="0"/>
    <n v="0.2"/>
    <n v="0"/>
    <n v="0.15"/>
    <n v="0.1"/>
    <n v="0"/>
    <n v="0"/>
    <n v="74584.254000000001"/>
    <n v="0"/>
    <n v="0"/>
    <n v="0"/>
    <n v="0"/>
    <n v="0"/>
  </r>
  <r>
    <x v="6"/>
    <n v="2312"/>
    <n v="0"/>
    <n v="0"/>
    <n v="0"/>
    <n v="0"/>
    <n v="0.1"/>
    <n v="0"/>
    <n v="0.15"/>
    <n v="0.1"/>
    <n v="0"/>
    <n v="0"/>
    <n v="231.20000000000002"/>
    <n v="0"/>
    <n v="0"/>
    <n v="0"/>
    <n v="0"/>
    <n v="0"/>
  </r>
  <r>
    <x v="11"/>
    <n v="11197.15"/>
    <n v="0"/>
    <n v="0"/>
    <n v="0"/>
    <n v="0"/>
    <n v="0.05"/>
    <n v="0"/>
    <n v="0.15"/>
    <n v="0.1"/>
    <n v="0"/>
    <n v="0"/>
    <n v="559.85749999999996"/>
    <n v="0"/>
    <n v="0"/>
    <n v="0"/>
    <n v="0"/>
    <n v="0"/>
  </r>
  <r>
    <x v="10"/>
    <n v="0.99"/>
    <n v="0"/>
    <n v="0"/>
    <n v="0"/>
    <n v="0"/>
    <n v="0.35000000000000003"/>
    <n v="5"/>
    <n v="0.15"/>
    <n v="0.1"/>
    <n v="0"/>
    <n v="0"/>
    <n v="0.34650000000000003"/>
    <n v="4.95"/>
    <n v="4.95"/>
    <n v="0"/>
    <n v="1.7325000000000002"/>
    <n v="1.7324999999999999"/>
  </r>
  <r>
    <x v="11"/>
    <n v="4129855.12"/>
    <n v="206492.81"/>
    <n v="0"/>
    <n v="650452.22"/>
    <n v="498679.98"/>
    <n v="0.05"/>
    <n v="0"/>
    <n v="0.15"/>
    <n v="0.1"/>
    <n v="5.0000013075519219E-2"/>
    <n v="0"/>
    <n v="-5.3999999980761208E-2"/>
    <n v="0"/>
    <n v="0"/>
    <n v="0"/>
    <n v="0"/>
    <n v="0"/>
  </r>
  <r>
    <x v="6"/>
    <n v="4767.76"/>
    <n v="1430.33"/>
    <n v="0"/>
    <n v="929.71"/>
    <n v="712.77"/>
    <n v="0.3"/>
    <n v="0"/>
    <n v="0.15"/>
    <n v="0.1"/>
    <n v="0.3000004194842022"/>
    <n v="0"/>
    <n v="-1.9999999999173526E-3"/>
    <n v="0"/>
    <n v="0"/>
    <n v="0"/>
    <n v="0"/>
    <n v="0"/>
  </r>
  <r>
    <x v="2"/>
    <n v="297349.99"/>
    <n v="14867.5"/>
    <n v="0"/>
    <n v="0"/>
    <n v="31221.73"/>
    <n v="0.05"/>
    <n v="0"/>
    <n v="0"/>
    <n v="0.1"/>
    <n v="5.0000001681520155E-2"/>
    <n v="0"/>
    <n v="-5.0000000046696068E-4"/>
    <n v="0"/>
    <n v="0"/>
    <n v="0"/>
    <n v="0"/>
    <n v="0"/>
  </r>
  <r>
    <x v="7"/>
    <n v="7727782.6299999999"/>
    <n v="2704723.63"/>
    <n v="0"/>
    <n v="1564876.17"/>
    <n v="1199738.71"/>
    <n v="0.35000000000000003"/>
    <n v="0"/>
    <n v="0.15"/>
    <n v="0.1"/>
    <n v="0.3499999624083629"/>
    <n v="0"/>
    <n v="0.29050000049638453"/>
    <n v="0"/>
    <n v="0"/>
    <n v="0"/>
    <n v="0"/>
    <n v="0"/>
  </r>
  <r>
    <x v="4"/>
    <n v="10440.36"/>
    <n v="522.02"/>
    <n v="0"/>
    <n v="1644.3400000000001"/>
    <n v="0"/>
    <n v="0.05"/>
    <n v="0"/>
    <n v="0.15"/>
    <n v="0"/>
    <n v="5.0000191564275556E-2"/>
    <n v="0"/>
    <n v="-1.9999999999171791E-3"/>
    <n v="0"/>
    <n v="0"/>
    <n v="0"/>
    <n v="0"/>
    <n v="0"/>
  </r>
  <r>
    <x v="10"/>
    <n v="1352631.02"/>
    <n v="0"/>
    <n v="0"/>
    <n v="0"/>
    <n v="0"/>
    <n v="0.1"/>
    <n v="0"/>
    <n v="0.15"/>
    <n v="0"/>
    <n v="0"/>
    <n v="0"/>
    <n v="135263.10200000001"/>
    <n v="0"/>
    <n v="0"/>
    <n v="0"/>
    <n v="0"/>
    <n v="0"/>
  </r>
  <r>
    <x v="6"/>
    <n v="68882.14"/>
    <n v="0"/>
    <n v="0"/>
    <n v="0"/>
    <n v="0"/>
    <n v="0.2"/>
    <n v="0"/>
    <n v="0.15"/>
    <n v="0.1"/>
    <n v="0"/>
    <n v="0"/>
    <n v="13776.428"/>
    <n v="0"/>
    <n v="0"/>
    <n v="0"/>
    <n v="0"/>
    <n v="0"/>
  </r>
  <r>
    <x v="11"/>
    <n v="1914859.36"/>
    <n v="382971.87"/>
    <n v="0"/>
    <n v="344674.60000000003"/>
    <n v="264250.53999999998"/>
    <n v="0.3"/>
    <n v="0"/>
    <n v="0.15"/>
    <n v="0.1"/>
    <n v="0.19999999895553686"/>
    <n v="0"/>
    <n v="191485.93800000002"/>
    <n v="0"/>
    <n v="0"/>
    <n v="0"/>
    <n v="0"/>
    <n v="0"/>
  </r>
  <r>
    <x v="0"/>
    <n v="3031.06"/>
    <n v="151.55000000000001"/>
    <n v="0"/>
    <n v="477.39"/>
    <n v="365.98"/>
    <n v="0.05"/>
    <n v="0"/>
    <n v="0.15"/>
    <n v="0.1"/>
    <n v="4.9999010247240246E-2"/>
    <n v="0"/>
    <n v="2.9999999999895267E-3"/>
    <n v="0"/>
    <n v="0"/>
    <n v="0"/>
    <n v="0"/>
    <n v="0"/>
  </r>
  <r>
    <x v="4"/>
    <n v="14179.02"/>
    <n v="0"/>
    <n v="0"/>
    <n v="0"/>
    <n v="0"/>
    <n v="0.35000000000000003"/>
    <n v="0"/>
    <n v="0.15"/>
    <n v="0.1"/>
    <n v="0"/>
    <n v="0"/>
    <n v="4962.6570000000011"/>
    <n v="0"/>
    <n v="0"/>
    <n v="0"/>
    <n v="0"/>
    <n v="0"/>
  </r>
  <r>
    <x v="10"/>
    <n v="0.64"/>
    <n v="0"/>
    <n v="0"/>
    <n v="0"/>
    <n v="0"/>
    <n v="0.35000000000000003"/>
    <n v="5"/>
    <n v="0.15"/>
    <n v="0.1"/>
    <n v="0"/>
    <n v="0"/>
    <n v="0.22400000000000003"/>
    <n v="3.2"/>
    <n v="3.2"/>
    <n v="0"/>
    <n v="1.1200000000000001"/>
    <n v="1.1200000000000001"/>
  </r>
  <r>
    <x v="1"/>
    <n v="19895310.650000002"/>
    <n v="0"/>
    <n v="0"/>
    <n v="0"/>
    <n v="0"/>
    <n v="0.05"/>
    <n v="0"/>
    <n v="0.15"/>
    <n v="0.1"/>
    <n v="0"/>
    <n v="0"/>
    <n v="994765.5325000002"/>
    <n v="0"/>
    <n v="0"/>
    <n v="0"/>
    <n v="0"/>
    <n v="0"/>
  </r>
  <r>
    <x v="14"/>
    <n v="2335.94"/>
    <n v="817.58"/>
    <n v="0"/>
    <n v="473.05"/>
    <n v="362.65000000000003"/>
    <n v="0.35000000000000003"/>
    <n v="0"/>
    <n v="0.15"/>
    <n v="0.1"/>
    <n v="0.35000042809318732"/>
    <n v="0"/>
    <n v="-9.9999999991348676E-4"/>
    <n v="0"/>
    <n v="0"/>
    <n v="0"/>
    <n v="0"/>
    <n v="0"/>
  </r>
  <r>
    <x v="7"/>
    <n v="535823.35999999999"/>
    <n v="160747.01"/>
    <n v="0"/>
    <n v="104485.65000000001"/>
    <n v="80105.570000000007"/>
    <n v="0.35000000000000003"/>
    <n v="0"/>
    <n v="0.15"/>
    <n v="0.1"/>
    <n v="0.30000000373257341"/>
    <n v="0"/>
    <n v="26791.165999999994"/>
    <n v="0"/>
    <n v="0"/>
    <n v="0"/>
    <n v="0"/>
    <n v="0"/>
  </r>
  <r>
    <x v="8"/>
    <n v="1352763.73"/>
    <n v="0"/>
    <n v="0"/>
    <n v="0"/>
    <n v="0"/>
    <n v="0.3"/>
    <n v="0"/>
    <n v="0.15"/>
    <n v="0.1"/>
    <n v="0"/>
    <n v="0"/>
    <n v="405829.11900000001"/>
    <n v="0"/>
    <n v="0"/>
    <n v="0"/>
    <n v="0"/>
    <n v="0"/>
  </r>
  <r>
    <x v="11"/>
    <n v="170719.37"/>
    <n v="51215.81"/>
    <n v="0"/>
    <n v="33290.25"/>
    <n v="25522.560000000001"/>
    <n v="0.3"/>
    <n v="0"/>
    <n v="0.15"/>
    <n v="0.1"/>
    <n v="0.29999999414243383"/>
    <n v="0"/>
    <n v="1.0000000036028672E-3"/>
    <n v="0"/>
    <n v="0"/>
    <n v="0"/>
    <n v="0"/>
    <n v="0"/>
  </r>
  <r>
    <x v="11"/>
    <n v="5523768.25"/>
    <n v="276188.37"/>
    <n v="0"/>
    <n v="869993.42"/>
    <n v="666995.06000000006"/>
    <n v="0.05"/>
    <n v="0"/>
    <n v="0.15"/>
    <n v="0.1"/>
    <n v="4.9999992305976994E-2"/>
    <n v="0"/>
    <n v="4.25000000118071E-2"/>
    <n v="0"/>
    <n v="0"/>
    <n v="0"/>
    <n v="0"/>
    <n v="0"/>
  </r>
  <r>
    <x v="6"/>
    <n v="688220.85"/>
    <n v="137644.17000000001"/>
    <n v="0"/>
    <n v="123879.7"/>
    <n v="94974.45"/>
    <n v="0.2"/>
    <n v="0"/>
    <n v="0.15"/>
    <n v="0.1"/>
    <n v="0.20000000000000004"/>
    <n v="0"/>
    <n v="-1.9101965842427403E-11"/>
    <n v="0"/>
    <n v="0"/>
    <n v="0"/>
    <n v="0"/>
    <n v="0"/>
  </r>
  <r>
    <x v="14"/>
    <n v="18003.46"/>
    <n v="0"/>
    <n v="0"/>
    <n v="0"/>
    <n v="0"/>
    <n v="0.35000000000000003"/>
    <n v="0"/>
    <n v="0.15"/>
    <n v="0.1"/>
    <n v="0"/>
    <n v="0"/>
    <n v="6301.2110000000002"/>
    <n v="0"/>
    <n v="0"/>
    <n v="0"/>
    <n v="0"/>
    <n v="0"/>
  </r>
  <r>
    <x v="10"/>
    <n v="1.4000000000000001"/>
    <n v="0"/>
    <n v="0"/>
    <n v="0"/>
    <n v="0"/>
    <n v="0.35000000000000003"/>
    <n v="4.6000000000000005"/>
    <n v="0.15"/>
    <n v="0.1"/>
    <n v="0"/>
    <n v="0"/>
    <n v="0.4900000000000001"/>
    <n v="6.4400000000000013"/>
    <n v="6.4400000000000013"/>
    <n v="0"/>
    <n v="2.2540000000000009"/>
    <n v="2.2540000000000013"/>
  </r>
  <r>
    <x v="5"/>
    <n v="12435.86"/>
    <n v="4352.55"/>
    <n v="0"/>
    <n v="2518.27"/>
    <n v="1930.72"/>
    <n v="0.35000000000000003"/>
    <n v="0"/>
    <n v="0.15"/>
    <n v="0.1"/>
    <n v="0.3499999195873868"/>
    <n v="0"/>
    <n v="1.0000000004217525E-3"/>
    <n v="0"/>
    <n v="0"/>
    <n v="0"/>
    <n v="0"/>
    <n v="0"/>
  </r>
  <r>
    <x v="1"/>
    <n v="23575.09"/>
    <n v="0"/>
    <n v="0"/>
    <n v="0"/>
    <n v="0"/>
    <n v="0.1"/>
    <n v="0"/>
    <n v="0.15"/>
    <n v="0.1"/>
    <n v="0"/>
    <n v="0"/>
    <n v="2357.509"/>
    <n v="0"/>
    <n v="0"/>
    <n v="0"/>
    <n v="0"/>
    <n v="0"/>
  </r>
  <r>
    <x v="18"/>
    <n v="112116.51000000001"/>
    <n v="39240.78"/>
    <n v="0"/>
    <n v="22703.52"/>
    <n v="17406.14"/>
    <n v="0.35000000000000003"/>
    <n v="0"/>
    <n v="0.15"/>
    <n v="0.1"/>
    <n v="0.35000001337893943"/>
    <n v="0"/>
    <n v="-1.4999999931178099E-3"/>
    <n v="0"/>
    <n v="0"/>
    <n v="0"/>
    <n v="0"/>
    <n v="0"/>
  </r>
  <r>
    <x v="1"/>
    <n v="2155784.59"/>
    <n v="215578.46"/>
    <n v="0"/>
    <n v="355704.44"/>
    <n v="272706.75"/>
    <n v="0.1"/>
    <n v="0"/>
    <n v="0.15"/>
    <n v="0.1"/>
    <n v="0.10000000046386824"/>
    <n v="0"/>
    <n v="-9.9999999385898416E-4"/>
    <n v="0"/>
    <n v="0"/>
    <n v="0"/>
    <n v="0"/>
    <n v="0"/>
  </r>
  <r>
    <x v="1"/>
    <n v="173922.71"/>
    <n v="17392.27"/>
    <n v="0"/>
    <n v="28697.27"/>
    <n v="22001.25"/>
    <n v="0.1"/>
    <n v="0"/>
    <n v="0.15"/>
    <n v="0.1"/>
    <n v="9.9999994250319593E-2"/>
    <n v="0"/>
    <n v="9.9999999894755478E-4"/>
    <n v="0"/>
    <n v="0"/>
    <n v="0"/>
    <n v="0"/>
    <n v="0"/>
  </r>
  <r>
    <x v="10"/>
    <n v="1015296.63"/>
    <n v="304588.99"/>
    <n v="0"/>
    <n v="197982.81"/>
    <n v="151786.80000000002"/>
    <n v="0.3"/>
    <n v="0"/>
    <n v="0.15"/>
    <n v="0.1"/>
    <n v="0.30000000098493385"/>
    <n v="0"/>
    <n v="-1.000000025476196E-3"/>
    <n v="0"/>
    <n v="0"/>
    <n v="0"/>
    <n v="0"/>
    <n v="0"/>
  </r>
  <r>
    <x v="2"/>
    <n v="47998.840000000004"/>
    <n v="9599.77"/>
    <n v="0"/>
    <n v="8639.7900000000009"/>
    <n v="6623.8600000000006"/>
    <n v="0.2"/>
    <n v="0"/>
    <n v="0.15"/>
    <n v="0.1"/>
    <n v="0.20000004166767363"/>
    <n v="0"/>
    <n v="-1.9999999991154927E-3"/>
    <n v="0"/>
    <n v="0"/>
    <n v="0"/>
    <n v="0"/>
    <n v="0"/>
  </r>
  <r>
    <x v="5"/>
    <n v="675.54"/>
    <n v="0"/>
    <n v="0"/>
    <n v="0"/>
    <n v="0"/>
    <n v="0.2"/>
    <n v="0"/>
    <n v="0.15"/>
    <n v="0.1"/>
    <n v="0"/>
    <n v="0"/>
    <n v="135.108"/>
    <n v="0"/>
    <n v="0"/>
    <n v="0"/>
    <n v="0"/>
    <n v="0"/>
  </r>
  <r>
    <x v="6"/>
    <n v="43506.11"/>
    <n v="8701.2199999999993"/>
    <n v="0"/>
    <n v="7831.06"/>
    <n v="6003.87"/>
    <n v="0.2"/>
    <n v="0"/>
    <n v="0.15"/>
    <n v="0.1"/>
    <n v="0.19999995402944551"/>
    <n v="0"/>
    <n v="2.0000000009228599E-3"/>
    <n v="0"/>
    <n v="0"/>
    <n v="0"/>
    <n v="0"/>
    <n v="0"/>
  </r>
  <r>
    <x v="1"/>
    <n v="2345.36"/>
    <n v="234.54"/>
    <n v="0"/>
    <n v="387.01"/>
    <n v="296.74"/>
    <n v="0.1"/>
    <n v="0"/>
    <n v="0.15"/>
    <n v="0.1"/>
    <n v="0.10000170549510522"/>
    <n v="0"/>
    <n v="-3.999999999958731E-3"/>
    <n v="0"/>
    <n v="0"/>
    <n v="0"/>
    <n v="0"/>
    <n v="0"/>
  </r>
  <r>
    <x v="6"/>
    <n v="361768.18"/>
    <n v="108530.45"/>
    <n v="0"/>
    <n v="70544.84"/>
    <n v="54084.33"/>
    <n v="0.3"/>
    <n v="0"/>
    <n v="0.15"/>
    <n v="0.1"/>
    <n v="0.29999998894319563"/>
    <n v="0"/>
    <n v="3.9999999902863518E-3"/>
    <n v="0"/>
    <n v="0"/>
    <n v="0"/>
    <n v="0"/>
    <n v="0"/>
  </r>
  <r>
    <x v="11"/>
    <n v="729.35"/>
    <n v="145.87"/>
    <n v="0"/>
    <n v="131.19999999999999"/>
    <n v="100.64"/>
    <n v="0.2"/>
    <n v="0"/>
    <n v="0.15"/>
    <n v="0.1"/>
    <n v="0.2"/>
    <n v="0"/>
    <n v="0"/>
    <n v="0"/>
    <n v="0"/>
    <n v="0"/>
    <n v="0"/>
    <n v="0"/>
  </r>
  <r>
    <x v="2"/>
    <n v="34591.590000000004"/>
    <n v="12107.06"/>
    <n v="0"/>
    <n v="7004.84"/>
    <n v="5370.39"/>
    <n v="0.35000000000000003"/>
    <n v="0"/>
    <n v="0.15"/>
    <n v="0.1"/>
    <n v="0.35000010118066266"/>
    <n v="0"/>
    <n v="-3.4999999974903453E-3"/>
    <n v="0"/>
    <n v="0"/>
    <n v="0"/>
    <n v="0"/>
    <n v="0"/>
  </r>
  <r>
    <x v="4"/>
    <n v="10312360.689999999"/>
    <n v="515617.98000000004"/>
    <n v="0"/>
    <n v="1624197.05"/>
    <n v="0"/>
    <n v="0.05"/>
    <n v="0"/>
    <n v="0.15"/>
    <n v="0"/>
    <n v="4.9999994715080126E-2"/>
    <n v="0"/>
    <n v="5.4499999986534785E-2"/>
    <n v="0"/>
    <n v="0"/>
    <n v="0"/>
    <n v="0"/>
    <n v="0"/>
  </r>
  <r>
    <x v="1"/>
    <n v="13282.83"/>
    <n v="2656.57"/>
    <n v="0"/>
    <n v="2390.98"/>
    <n v="1833.06"/>
    <n v="0.2"/>
    <n v="0"/>
    <n v="0.15"/>
    <n v="0.1"/>
    <n v="0.20000030114064549"/>
    <n v="0"/>
    <n v="-3.9999999999425963E-3"/>
    <n v="0"/>
    <n v="0"/>
    <n v="0"/>
    <n v="0"/>
    <n v="0"/>
  </r>
  <r>
    <x v="4"/>
    <n v="2095363.93"/>
    <n v="628609.18000000005"/>
    <n v="0"/>
    <n v="408595.93"/>
    <n v="313256.88"/>
    <n v="0.3"/>
    <n v="0"/>
    <n v="0.15"/>
    <n v="0.1"/>
    <n v="0.30000000047724412"/>
    <n v="0"/>
    <n v="-1.00000014230469E-3"/>
    <n v="0"/>
    <n v="0"/>
    <n v="0"/>
    <n v="0"/>
    <n v="0"/>
  </r>
  <r>
    <x v="1"/>
    <n v="7561698.21"/>
    <n v="378084.91000000003"/>
    <n v="0"/>
    <n v="1190967.45"/>
    <n v="913075.06"/>
    <n v="0.05"/>
    <n v="0"/>
    <n v="0.15"/>
    <n v="0.1"/>
    <n v="4.9999999933877291E-2"/>
    <n v="0"/>
    <n v="4.9999998898484128E-4"/>
    <n v="0"/>
    <n v="0"/>
    <n v="0"/>
    <n v="0"/>
    <n v="0"/>
  </r>
  <r>
    <x v="9"/>
    <n v="779.9"/>
    <n v="0"/>
    <n v="0"/>
    <n v="0"/>
    <n v="0"/>
    <n v="0.05"/>
    <n v="0"/>
    <n v="0"/>
    <n v="0.1"/>
    <n v="0"/>
    <n v="0"/>
    <n v="38.995000000000005"/>
    <n v="0"/>
    <n v="0"/>
    <n v="0"/>
    <n v="0"/>
    <n v="0"/>
  </r>
  <r>
    <x v="11"/>
    <n v="4155.75"/>
    <n v="1246.72"/>
    <n v="0"/>
    <n v="810.34"/>
    <n v="621.24"/>
    <n v="0.3"/>
    <n v="0"/>
    <n v="0.15"/>
    <n v="0.1"/>
    <n v="0.29999879684774111"/>
    <n v="0"/>
    <n v="4.9999999998295436E-3"/>
    <n v="0"/>
    <n v="0"/>
    <n v="0"/>
    <n v="0"/>
    <n v="0"/>
  </r>
  <r>
    <x v="8"/>
    <n v="104129.36"/>
    <n v="36445.279999999999"/>
    <n v="11245.95"/>
    <n v="22773.07"/>
    <n v="17459.32"/>
    <n v="0.35000000000000003"/>
    <n v="0.08"/>
    <n v="0.15"/>
    <n v="0.1"/>
    <n v="0.35000003841375765"/>
    <n v="7.9999849190437192E-2"/>
    <n v="-3.9999999960886705E-3"/>
    <n v="2.120000000057241E-2"/>
    <n v="2.120000000057241E-2"/>
    <n v="-3.19999396448843E-4"/>
    <n v="-3.1999999968709364E-4"/>
    <n v="-3.2000000053864983E-4"/>
  </r>
  <r>
    <x v="6"/>
    <n v="1278.79"/>
    <n v="383.64"/>
    <n v="0"/>
    <n v="249.38"/>
    <n v="191.16"/>
    <n v="0.3"/>
    <n v="0"/>
    <n v="0.15"/>
    <n v="0.1"/>
    <n v="0.30000234596767256"/>
    <n v="0"/>
    <n v="-3.0000000000030978E-3"/>
    <n v="0"/>
    <n v="0"/>
    <n v="0"/>
    <n v="0"/>
    <n v="0"/>
  </r>
  <r>
    <x v="2"/>
    <n v="358621.52"/>
    <n v="125517.53"/>
    <n v="0"/>
    <n v="72620.850000000006"/>
    <n v="55675.97"/>
    <n v="0.35000000000000003"/>
    <n v="0"/>
    <n v="0.15"/>
    <n v="0.1"/>
    <n v="0.34999999442308982"/>
    <n v="0"/>
    <n v="2.0000000169205869E-3"/>
    <n v="0"/>
    <n v="0"/>
    <n v="0"/>
    <n v="0"/>
    <n v="0"/>
  </r>
  <r>
    <x v="4"/>
    <n v="7529754.8200000003"/>
    <n v="376487.67"/>
    <n v="0"/>
    <n v="1185936.48"/>
    <n v="0"/>
    <n v="0.05"/>
    <n v="0"/>
    <n v="0.15"/>
    <n v="0"/>
    <n v="4.9999990570742114E-2"/>
    <n v="0"/>
    <n v="7.10000000340716E-2"/>
    <n v="0"/>
    <n v="0"/>
    <n v="0"/>
    <n v="0"/>
    <n v="0"/>
  </r>
  <r>
    <x v="1"/>
    <n v="190155.62"/>
    <n v="0"/>
    <n v="0"/>
    <n v="0"/>
    <n v="0"/>
    <n v="0.05"/>
    <n v="0"/>
    <n v="0.15"/>
    <n v="0.1"/>
    <n v="0"/>
    <n v="0"/>
    <n v="9507.7810000000009"/>
    <n v="0"/>
    <n v="0"/>
    <n v="0"/>
    <n v="0"/>
    <n v="0"/>
  </r>
  <r>
    <x v="0"/>
    <n v="38540.370000000003"/>
    <n v="11562.11"/>
    <n v="0"/>
    <n v="7515.33"/>
    <n v="5761.82"/>
    <n v="0.3"/>
    <n v="0"/>
    <n v="0.15"/>
    <n v="0.1"/>
    <n v="0.29999997405318113"/>
    <n v="0"/>
    <n v="9.9999999919297717E-4"/>
    <n v="0"/>
    <n v="0"/>
    <n v="0"/>
    <n v="0"/>
    <n v="0"/>
  </r>
  <r>
    <x v="4"/>
    <n v="35004.379999999997"/>
    <n v="10501.32"/>
    <n v="0"/>
    <n v="6825.83"/>
    <n v="5233.17"/>
    <n v="0.3"/>
    <n v="0"/>
    <n v="0.15"/>
    <n v="0.1"/>
    <n v="0.30000017140712104"/>
    <n v="0"/>
    <n v="-6.0000000000223581E-3"/>
    <n v="0"/>
    <n v="0"/>
    <n v="0"/>
    <n v="0"/>
    <n v="0"/>
  </r>
  <r>
    <x v="7"/>
    <n v="534480.62"/>
    <n v="26724.03"/>
    <n v="0"/>
    <n v="84180.650000000009"/>
    <n v="0"/>
    <n v="0.05"/>
    <n v="0"/>
    <n v="0.15"/>
    <n v="0"/>
    <n v="4.9999998129024767E-2"/>
    <n v="0"/>
    <n v="1.0000000040625272E-3"/>
    <n v="0"/>
    <n v="0"/>
    <n v="0"/>
    <n v="0"/>
    <n v="0"/>
  </r>
  <r>
    <x v="15"/>
    <n v="44604141.840000004"/>
    <n v="0"/>
    <n v="0"/>
    <n v="0"/>
    <n v="0"/>
    <n v="0.3"/>
    <n v="0"/>
    <n v="0.15"/>
    <n v="0.1"/>
    <n v="0"/>
    <n v="0"/>
    <n v="13381242.552000001"/>
    <n v="0"/>
    <n v="0"/>
    <n v="0"/>
    <n v="0"/>
    <n v="0"/>
  </r>
  <r>
    <x v="11"/>
    <n v="10055.52"/>
    <n v="0"/>
    <n v="0"/>
    <n v="0"/>
    <n v="0"/>
    <n v="0.2"/>
    <n v="0"/>
    <n v="0.15"/>
    <n v="0"/>
    <n v="0"/>
    <n v="0"/>
    <n v="2011.1040000000003"/>
    <n v="0"/>
    <n v="0"/>
    <n v="0"/>
    <n v="0"/>
    <n v="0"/>
  </r>
  <r>
    <x v="10"/>
    <n v="589933.04"/>
    <n v="206476.57"/>
    <n v="0"/>
    <n v="119461.49"/>
    <n v="0"/>
    <n v="0.35000000000000003"/>
    <n v="4"/>
    <n v="0.15"/>
    <n v="0"/>
    <n v="0.3500000101706458"/>
    <n v="0"/>
    <n v="-5.9999999778737401E-3"/>
    <n v="3185638.4400000004"/>
    <n v="3185638.4400000004"/>
    <n v="0"/>
    <n v="-2.399999991149496E-2"/>
    <n v="-2.4000000208616257E-2"/>
  </r>
  <r>
    <x v="2"/>
    <n v="5357.02"/>
    <n v="0"/>
    <n v="0"/>
    <n v="0"/>
    <n v="0"/>
    <n v="0.35000000000000003"/>
    <n v="0"/>
    <n v="0.15"/>
    <n v="0.1"/>
    <n v="0"/>
    <n v="0"/>
    <n v="1874.9570000000003"/>
    <n v="0"/>
    <n v="0"/>
    <n v="0"/>
    <n v="0"/>
    <n v="0"/>
  </r>
  <r>
    <x v="1"/>
    <n v="23098.260000000002"/>
    <n v="0"/>
    <n v="0"/>
    <n v="0"/>
    <n v="0"/>
    <n v="0.1"/>
    <n v="0"/>
    <n v="0.15"/>
    <n v="0.1"/>
    <n v="0"/>
    <n v="0"/>
    <n v="2309.8260000000005"/>
    <n v="0"/>
    <n v="0"/>
    <n v="0"/>
    <n v="0"/>
    <n v="0"/>
  </r>
  <r>
    <x v="11"/>
    <n v="165038.83000000002"/>
    <n v="33007.770000000004"/>
    <n v="0"/>
    <n v="29707.010000000002"/>
    <n v="22775.39"/>
    <n v="0.2"/>
    <n v="0"/>
    <n v="0.15"/>
    <n v="0.1"/>
    <n v="0.20000002423672053"/>
    <n v="0"/>
    <n v="-3.9999999975641664E-3"/>
    <n v="0"/>
    <n v="0"/>
    <n v="0"/>
    <n v="0"/>
    <n v="0"/>
  </r>
  <r>
    <x v="1"/>
    <n v="92210.72"/>
    <n v="4610.54"/>
    <n v="0"/>
    <n v="14523.18"/>
    <n v="11134.460000000001"/>
    <n v="0.05"/>
    <n v="0"/>
    <n v="0.15"/>
    <n v="0.1"/>
    <n v="5.0000043378904319E-2"/>
    <n v="0"/>
    <n v="-3.999999999773538E-3"/>
    <n v="0"/>
    <n v="0"/>
    <n v="0"/>
    <n v="0"/>
    <n v="0"/>
  </r>
  <r>
    <x v="6"/>
    <n v="2048.27"/>
    <n v="0"/>
    <n v="0"/>
    <n v="0"/>
    <n v="0"/>
    <n v="0.1"/>
    <n v="0"/>
    <n v="0.15"/>
    <n v="0.1"/>
    <n v="0"/>
    <n v="0"/>
    <n v="204.827"/>
    <n v="0"/>
    <n v="0"/>
    <n v="0"/>
    <n v="0"/>
    <n v="0"/>
  </r>
  <r>
    <x v="11"/>
    <n v="1162.42"/>
    <n v="0"/>
    <n v="0"/>
    <n v="0"/>
    <n v="0"/>
    <n v="0.3"/>
    <n v="0"/>
    <n v="0.15"/>
    <n v="0.1"/>
    <n v="0"/>
    <n v="0"/>
    <n v="348.726"/>
    <n v="0"/>
    <n v="0"/>
    <n v="0"/>
    <n v="0"/>
    <n v="0"/>
  </r>
  <r>
    <x v="1"/>
    <n v="71473.02"/>
    <n v="7147.3"/>
    <n v="0"/>
    <n v="11793.07"/>
    <n v="9041.31"/>
    <n v="0.1"/>
    <n v="0"/>
    <n v="0.15"/>
    <n v="0.1"/>
    <n v="9.9999972017413008E-2"/>
    <n v="0"/>
    <n v="2.0000000001271761E-3"/>
    <n v="0"/>
    <n v="0"/>
    <n v="0"/>
    <n v="0"/>
    <n v="0"/>
  </r>
  <r>
    <x v="6"/>
    <n v="187454.59"/>
    <n v="37490.92"/>
    <n v="0"/>
    <n v="33741.83"/>
    <n v="25868.760000000002"/>
    <n v="0.2"/>
    <n v="0"/>
    <n v="0.15"/>
    <n v="0.1"/>
    <n v="0.20000001066925061"/>
    <n v="0"/>
    <n v="-1.9999999957279681E-3"/>
    <n v="0"/>
    <n v="0"/>
    <n v="0"/>
    <n v="0"/>
    <n v="0"/>
  </r>
  <r>
    <x v="2"/>
    <n v="4094.2000000000003"/>
    <n v="204.71"/>
    <n v="0"/>
    <n v="0"/>
    <n v="429.88"/>
    <n v="0.05"/>
    <n v="0"/>
    <n v="0"/>
    <n v="0.1"/>
    <n v="4.9999999999999996E-2"/>
    <n v="0"/>
    <n v="2.8409219421376976E-14"/>
    <n v="0"/>
    <n v="0"/>
    <n v="0"/>
    <n v="0"/>
    <n v="0"/>
  </r>
  <r>
    <x v="10"/>
    <n v="437585.21"/>
    <n v="0"/>
    <n v="0"/>
    <n v="0"/>
    <n v="0"/>
    <n v="0.35000000000000003"/>
    <n v="4"/>
    <n v="0.15"/>
    <n v="0"/>
    <n v="0"/>
    <n v="0"/>
    <n v="153154.82350000003"/>
    <n v="1750340.84"/>
    <n v="1750340.84"/>
    <n v="0"/>
    <n v="612619.29400000011"/>
    <n v="612619.29399999999"/>
  </r>
  <r>
    <x v="6"/>
    <n v="638.71"/>
    <n v="0"/>
    <n v="0"/>
    <n v="0"/>
    <n v="0"/>
    <n v="0.2"/>
    <n v="0"/>
    <n v="0.15"/>
    <n v="0.1"/>
    <n v="0"/>
    <n v="0"/>
    <n v="127.74200000000002"/>
    <n v="0"/>
    <n v="0"/>
    <n v="0"/>
    <n v="0"/>
    <n v="0"/>
  </r>
  <r>
    <x v="0"/>
    <n v="69271.649999999994"/>
    <n v="20781.5"/>
    <n v="0"/>
    <n v="13507.94"/>
    <n v="10356.08"/>
    <n v="0.3"/>
    <n v="0"/>
    <n v="0.15"/>
    <n v="0.1"/>
    <n v="0.30000007217960017"/>
    <n v="0"/>
    <n v="-5.00000000120267E-3"/>
    <n v="0"/>
    <n v="0"/>
    <n v="0"/>
    <n v="0"/>
    <n v="0"/>
  </r>
  <r>
    <x v="6"/>
    <n v="52149.94"/>
    <n v="10429.99"/>
    <n v="0"/>
    <n v="9386.9699999999993"/>
    <n v="7196.66"/>
    <n v="0.2"/>
    <n v="0"/>
    <n v="0.15"/>
    <n v="0.1"/>
    <n v="0.20000003835095495"/>
    <n v="0"/>
    <n v="-1.9999999990395409E-3"/>
    <n v="0"/>
    <n v="0"/>
    <n v="0"/>
    <n v="0"/>
    <n v="0"/>
  </r>
  <r>
    <x v="6"/>
    <n v="94257.17"/>
    <n v="18851.43"/>
    <n v="0"/>
    <n v="16966.29"/>
    <n v="13007.5"/>
    <n v="0.2"/>
    <n v="0"/>
    <n v="0.15"/>
    <n v="0.1"/>
    <n v="0.19999995756291009"/>
    <n v="0"/>
    <n v="3.9999999994095817E-3"/>
    <n v="0"/>
    <n v="0"/>
    <n v="0"/>
    <n v="0"/>
    <n v="0"/>
  </r>
  <r>
    <x v="8"/>
    <n v="3918214.25"/>
    <n v="1175464.28"/>
    <n v="407494.29000000004"/>
    <n v="825175.95000000007"/>
    <n v="632634.82999999996"/>
    <n v="0.3"/>
    <n v="0.08"/>
    <n v="0.15"/>
    <n v="0.1"/>
    <n v="0.30000000127609155"/>
    <n v="8.0000001492045475E-2"/>
    <n v="-5.0000001572244324E-3"/>
    <n v="-7.599999993048525E-3"/>
    <n v="0"/>
    <n v="-4.0000002003818218E-4"/>
    <n v="-4.0000001257795459E-4"/>
    <n v="-3.9999997947745905E-4"/>
  </r>
  <r>
    <x v="6"/>
    <n v="764.75"/>
    <n v="152.95000000000002"/>
    <n v="0"/>
    <n v="137.6"/>
    <n v="105.49000000000001"/>
    <n v="0.2"/>
    <n v="0"/>
    <n v="0.15"/>
    <n v="0.1"/>
    <n v="0.2"/>
    <n v="0"/>
    <n v="0"/>
    <n v="0"/>
    <n v="0"/>
    <n v="0"/>
    <n v="0"/>
    <n v="0"/>
  </r>
  <r>
    <x v="7"/>
    <n v="119239.86"/>
    <n v="41733.950000000004"/>
    <n v="160973.99"/>
    <n v="48292.200000000004"/>
    <n v="37024.020000000004"/>
    <n v="0.35000000000000003"/>
    <n v="1"/>
    <n v="0.15"/>
    <n v="0.1"/>
    <n v="0.34999999161354267"/>
    <n v="1.0000011181943198"/>
    <n v="1.0000000017286238E-3"/>
    <n v="-0.17999999997931199"/>
    <n v="0"/>
    <n v="1.0000011199229454E-3"/>
    <n v="1.0000000017286238E-3"/>
    <n v="1.0000000046905266E-3"/>
  </r>
  <r>
    <x v="7"/>
    <n v="167934.75"/>
    <n v="16793.47"/>
    <n v="0"/>
    <n v="27709.18"/>
    <n v="0"/>
    <n v="0.1"/>
    <n v="0"/>
    <n v="0.15"/>
    <n v="0"/>
    <n v="9.999997022653144E-2"/>
    <n v="0"/>
    <n v="5.0000000001945329E-3"/>
    <n v="0"/>
    <n v="0"/>
    <n v="0"/>
    <n v="0"/>
    <n v="0"/>
  </r>
  <r>
    <x v="1"/>
    <n v="67454.66"/>
    <n v="13490.93"/>
    <n v="0"/>
    <n v="12141.76"/>
    <n v="9308.76"/>
    <n v="0.2"/>
    <n v="0"/>
    <n v="0.15"/>
    <n v="0.1"/>
    <n v="0.19999997035045466"/>
    <n v="0"/>
    <n v="2.0000000005146916E-3"/>
    <n v="0"/>
    <n v="0"/>
    <n v="0"/>
    <n v="0"/>
    <n v="0"/>
  </r>
  <r>
    <x v="0"/>
    <n v="39071056.700000003"/>
    <n v="0"/>
    <n v="0"/>
    <n v="0"/>
    <n v="0"/>
    <n v="0"/>
    <n v="0"/>
    <n v="0.15"/>
    <n v="0"/>
    <n v="0"/>
    <n v="0"/>
    <n v="0"/>
    <n v="0"/>
    <n v="0"/>
    <n v="0"/>
    <n v="0"/>
    <n v="0"/>
  </r>
  <r>
    <x v="11"/>
    <n v="736812.12"/>
    <n v="147362.42000000001"/>
    <n v="0"/>
    <n v="132626.16"/>
    <n v="101680.05"/>
    <n v="0.2"/>
    <n v="0"/>
    <n v="0.15"/>
    <n v="0.1"/>
    <n v="0.19999999457120768"/>
    <n v="0"/>
    <n v="3.9999999874314697E-3"/>
    <n v="0"/>
    <n v="0"/>
    <n v="0"/>
    <n v="0"/>
    <n v="0"/>
  </r>
  <r>
    <x v="1"/>
    <n v="459.92"/>
    <n v="0"/>
    <n v="0"/>
    <n v="0"/>
    <n v="0"/>
    <n v="0.05"/>
    <n v="0"/>
    <n v="0.15"/>
    <n v="0.1"/>
    <n v="0"/>
    <n v="0"/>
    <n v="22.996000000000002"/>
    <n v="0"/>
    <n v="0"/>
    <n v="0"/>
    <n v="0"/>
    <n v="0"/>
  </r>
  <r>
    <x v="5"/>
    <n v="2516.9900000000002"/>
    <n v="251.70000000000002"/>
    <n v="0"/>
    <n v="415.33"/>
    <n v="318.37"/>
    <n v="0.1"/>
    <n v="0"/>
    <n v="0.15"/>
    <n v="0.1"/>
    <n v="0.10000039729994954"/>
    <n v="0"/>
    <n v="-9.9999999998421144E-4"/>
    <n v="0"/>
    <n v="0"/>
    <n v="0"/>
    <n v="0"/>
    <n v="0"/>
  </r>
  <r>
    <x v="1"/>
    <n v="6539.8600000000006"/>
    <n v="0"/>
    <n v="0"/>
    <n v="0"/>
    <n v="0"/>
    <n v="0.2"/>
    <n v="0"/>
    <n v="0.15"/>
    <n v="0.1"/>
    <n v="0"/>
    <n v="0"/>
    <n v="1307.9720000000002"/>
    <n v="0"/>
    <n v="0"/>
    <n v="0"/>
    <n v="0"/>
    <n v="0"/>
  </r>
  <r>
    <x v="9"/>
    <n v="379.89"/>
    <n v="113.97"/>
    <n v="0"/>
    <n v="0"/>
    <n v="49.370000000000005"/>
    <n v="0.3"/>
    <n v="0"/>
    <n v="0"/>
    <n v="0.1"/>
    <n v="0.30000789702282238"/>
    <n v="0"/>
    <n v="-2.9999999999975762E-3"/>
    <n v="0"/>
    <n v="0"/>
    <n v="0"/>
    <n v="0"/>
    <n v="0"/>
  </r>
  <r>
    <x v="0"/>
    <n v="306596"/>
    <n v="91978.8"/>
    <n v="0"/>
    <n v="59786.28"/>
    <n v="45836.12"/>
    <n v="0.3"/>
    <n v="0"/>
    <n v="0.15"/>
    <n v="0.1"/>
    <n v="0.3"/>
    <n v="0"/>
    <n v="0"/>
    <n v="0"/>
    <n v="0"/>
    <n v="0"/>
    <n v="0"/>
    <n v="0"/>
  </r>
  <r>
    <x v="11"/>
    <n v="40906.629999999997"/>
    <n v="8181.33"/>
    <n v="0"/>
    <n v="7363.2300000000005"/>
    <n v="5645.17"/>
    <n v="0.2"/>
    <n v="0"/>
    <n v="0.15"/>
    <n v="0.1"/>
    <n v="0.20000009778366001"/>
    <n v="0"/>
    <n v="-3.9999999997664109E-3"/>
    <n v="0"/>
    <n v="0"/>
    <n v="0"/>
    <n v="0"/>
    <n v="0"/>
  </r>
  <r>
    <x v="18"/>
    <n v="47936.959999999999"/>
    <n v="16777.939999999999"/>
    <n v="0"/>
    <n v="9707.18"/>
    <n v="7442.21"/>
    <n v="0.35000000000000003"/>
    <n v="0"/>
    <n v="0.15"/>
    <n v="0.1"/>
    <n v="0.35000008344292166"/>
    <n v="0"/>
    <n v="-3.9999999963585432E-3"/>
    <n v="0"/>
    <n v="0"/>
    <n v="0"/>
    <n v="0"/>
    <n v="0"/>
  </r>
  <r>
    <x v="11"/>
    <n v="248918.48"/>
    <n v="87121.47"/>
    <n v="0"/>
    <n v="50406.06"/>
    <n v="38644.620000000003"/>
    <n v="0.35000000000000003"/>
    <n v="0"/>
    <n v="0.15"/>
    <n v="0.1"/>
    <n v="0.350000008034759"/>
    <n v="0"/>
    <n v="-1.999999989796164E-3"/>
    <n v="0"/>
    <n v="0"/>
    <n v="0"/>
    <n v="0"/>
    <n v="0"/>
  </r>
  <r>
    <x v="4"/>
    <n v="1366.6100000000001"/>
    <n v="409.98"/>
    <n v="0"/>
    <n v="266.45999999999998"/>
    <n v="204.33"/>
    <n v="0.3"/>
    <n v="0"/>
    <n v="0.15"/>
    <n v="0.1"/>
    <n v="0.29999780478702776"/>
    <n v="0"/>
    <n v="2.9999999999841239E-3"/>
    <n v="0"/>
    <n v="0"/>
    <n v="0"/>
    <n v="0"/>
    <n v="0"/>
  </r>
  <r>
    <x v="6"/>
    <n v="845.25"/>
    <n v="169.05"/>
    <n v="0"/>
    <n v="152.15"/>
    <n v="116.63"/>
    <n v="0.2"/>
    <n v="0"/>
    <n v="0.15"/>
    <n v="0.1"/>
    <n v="0.2"/>
    <n v="0"/>
    <n v="0"/>
    <n v="0"/>
    <n v="0"/>
    <n v="0"/>
    <n v="0"/>
    <n v="0"/>
  </r>
  <r>
    <x v="6"/>
    <n v="380691.41000000003"/>
    <n v="0"/>
    <n v="0"/>
    <n v="0"/>
    <n v="0"/>
    <n v="0.2"/>
    <n v="0"/>
    <n v="0.15"/>
    <n v="0.1"/>
    <n v="0"/>
    <n v="0"/>
    <n v="76138.282000000007"/>
    <n v="0"/>
    <n v="0"/>
    <n v="0"/>
    <n v="0"/>
    <n v="0"/>
  </r>
  <r>
    <x v="2"/>
    <n v="547157.1"/>
    <n v="164147.13"/>
    <n v="0"/>
    <n v="106695.72"/>
    <n v="81800"/>
    <n v="0.3"/>
    <n v="0"/>
    <n v="0.15"/>
    <n v="0.1"/>
    <n v="0.30000000000000004"/>
    <n v="0"/>
    <n v="-3.0373320525356461E-11"/>
    <n v="0"/>
    <n v="0"/>
    <n v="0"/>
    <n v="0"/>
    <n v="0"/>
  </r>
  <r>
    <x v="11"/>
    <n v="516317.79000000004"/>
    <n v="0"/>
    <n v="0"/>
    <n v="0"/>
    <n v="0"/>
    <n v="0.2"/>
    <n v="0"/>
    <n v="0.15"/>
    <n v="0.1"/>
    <n v="0"/>
    <n v="0"/>
    <n v="103263.55800000002"/>
    <n v="0"/>
    <n v="0"/>
    <n v="0"/>
    <n v="0"/>
    <n v="0"/>
  </r>
  <r>
    <x v="5"/>
    <n v="18507.36"/>
    <n v="0"/>
    <n v="0"/>
    <n v="0"/>
    <n v="0"/>
    <n v="0.2"/>
    <n v="0"/>
    <n v="0.15"/>
    <n v="0.1"/>
    <n v="0"/>
    <n v="0"/>
    <n v="3701.4720000000002"/>
    <n v="0"/>
    <n v="0"/>
    <n v="0"/>
    <n v="0"/>
    <n v="0"/>
  </r>
  <r>
    <x v="7"/>
    <n v="17523.59"/>
    <n v="1752.3600000000001"/>
    <n v="0"/>
    <n v="2891.4500000000003"/>
    <n v="0"/>
    <n v="0.1"/>
    <n v="0"/>
    <n v="0.15"/>
    <n v="0"/>
    <n v="0.10000005706593228"/>
    <n v="0"/>
    <n v="-1.0000000000897318E-3"/>
    <n v="0"/>
    <n v="0"/>
    <n v="0"/>
    <n v="0"/>
    <n v="0"/>
  </r>
  <r>
    <x v="6"/>
    <n v="20428.89"/>
    <n v="6128.67"/>
    <n v="0"/>
    <n v="3983.6800000000003"/>
    <n v="3054.14"/>
    <n v="0.3"/>
    <n v="0"/>
    <n v="0.15"/>
    <n v="0.1"/>
    <n v="0.3000001468508568"/>
    <n v="0"/>
    <n v="-3.0000000001384384E-3"/>
    <n v="0"/>
    <n v="0"/>
    <n v="0"/>
    <n v="0"/>
    <n v="0"/>
  </r>
  <r>
    <x v="0"/>
    <n v="668096.06000000006"/>
    <n v="0"/>
    <n v="0"/>
    <n v="0"/>
    <n v="0"/>
    <n v="0.3"/>
    <n v="0"/>
    <n v="0.15"/>
    <n v="0.1"/>
    <n v="0"/>
    <n v="0"/>
    <n v="200428.818"/>
    <n v="0"/>
    <n v="0"/>
    <n v="0"/>
    <n v="0"/>
    <n v="0"/>
  </r>
  <r>
    <x v="6"/>
    <n v="6756.57"/>
    <n v="2026.97"/>
    <n v="0"/>
    <n v="1317.5"/>
    <n v="1010.13"/>
    <n v="0.3"/>
    <n v="0"/>
    <n v="0.15"/>
    <n v="0.1"/>
    <n v="0.29999985199590917"/>
    <n v="0"/>
    <n v="9.9999999988729157E-4"/>
    <n v="0"/>
    <n v="0"/>
    <n v="0"/>
    <n v="0"/>
    <n v="0"/>
  </r>
  <r>
    <x v="2"/>
    <n v="691549.19000000006"/>
    <n v="69154.92"/>
    <n v="0"/>
    <n v="114105.66"/>
    <n v="87480.960000000006"/>
    <n v="0.2"/>
    <n v="0"/>
    <n v="0.15"/>
    <n v="0.1"/>
    <n v="0.10000000144602872"/>
    <n v="0"/>
    <n v="69154.91800000002"/>
    <n v="0"/>
    <n v="0"/>
    <n v="0"/>
    <n v="0"/>
    <n v="0"/>
  </r>
  <r>
    <x v="18"/>
    <n v="470155.51"/>
    <n v="164554.43"/>
    <n v="0"/>
    <n v="95206.49"/>
    <n v="72991.64"/>
    <n v="0.35000000000000003"/>
    <n v="0"/>
    <n v="0.15"/>
    <n v="0.1"/>
    <n v="0.35000000319043373"/>
    <n v="0"/>
    <n v="-1.4999999809988918E-3"/>
    <n v="0"/>
    <n v="0"/>
    <n v="0"/>
    <n v="0"/>
    <n v="0"/>
  </r>
  <r>
    <x v="2"/>
    <n v="3572.16"/>
    <n v="1071.6500000000001"/>
    <n v="0"/>
    <n v="696.62"/>
    <n v="534.01"/>
    <n v="0.3"/>
    <n v="0"/>
    <n v="0.15"/>
    <n v="0.1"/>
    <n v="0.30000055988533553"/>
    <n v="0"/>
    <n v="-2.0000000001961027E-3"/>
    <n v="0"/>
    <n v="0"/>
    <n v="0"/>
    <n v="0"/>
    <n v="0"/>
  </r>
  <r>
    <x v="2"/>
    <n v="71227.45"/>
    <n v="0"/>
    <n v="0"/>
    <n v="0"/>
    <n v="0"/>
    <n v="0.1"/>
    <n v="0"/>
    <n v="0.15"/>
    <n v="0.1"/>
    <n v="0"/>
    <n v="0"/>
    <n v="7122.7449999999999"/>
    <n v="0"/>
    <n v="0"/>
    <n v="0"/>
    <n v="0"/>
    <n v="0"/>
  </r>
  <r>
    <x v="4"/>
    <n v="5971.37"/>
    <n v="1194.27"/>
    <n v="0"/>
    <n v="1074.9100000000001"/>
    <n v="824.1"/>
    <n v="0.2"/>
    <n v="0"/>
    <n v="0.15"/>
    <n v="0.1"/>
    <n v="0.19999933013697024"/>
    <n v="0"/>
    <n v="4.0000000000625117E-3"/>
    <n v="0"/>
    <n v="0"/>
    <n v="0"/>
    <n v="0"/>
    <n v="0"/>
  </r>
  <r>
    <x v="4"/>
    <n v="22671.760000000002"/>
    <n v="2267.1799999999998"/>
    <n v="0"/>
    <n v="3740.8"/>
    <n v="2867.98"/>
    <n v="0.1"/>
    <n v="0"/>
    <n v="0.15"/>
    <n v="0.1"/>
    <n v="0.10000017643094315"/>
    <n v="0"/>
    <n v="-3.9999999995976249E-3"/>
    <n v="0"/>
    <n v="0"/>
    <n v="0"/>
    <n v="0"/>
    <n v="0"/>
  </r>
  <r>
    <x v="8"/>
    <n v="98062.87"/>
    <n v="34322"/>
    <n v="10590.79"/>
    <n v="21446.37"/>
    <n v="16442.14"/>
    <n v="0.35000000000000003"/>
    <n v="0.08"/>
    <n v="0.15"/>
    <n v="0.1"/>
    <n v="0.34999995411107182"/>
    <n v="8.0000003021493321E-2"/>
    <n v="4.5000000017799023E-3"/>
    <n v="-4.0000000029897966E-4"/>
    <n v="0"/>
    <n v="3.6000001373911214E-4"/>
    <n v="3.600000001423922E-4"/>
    <n v="3.5999999949047525E-4"/>
  </r>
  <r>
    <x v="7"/>
    <n v="130131.44"/>
    <n v="0"/>
    <n v="0"/>
    <n v="0"/>
    <n v="0"/>
    <n v="0.1"/>
    <n v="0"/>
    <n v="0.15"/>
    <n v="0.1"/>
    <n v="0"/>
    <n v="0"/>
    <n v="13013.144"/>
    <n v="0"/>
    <n v="0"/>
    <n v="0"/>
    <n v="0"/>
    <n v="0"/>
  </r>
  <r>
    <x v="10"/>
    <n v="14658930.01"/>
    <n v="1465893.26"/>
    <n v="806241.16"/>
    <n v="2539659.41"/>
    <n v="0"/>
    <n v="0.1"/>
    <n v="0.05"/>
    <n v="0.15"/>
    <n v="0.1"/>
    <n v="0.10000001766841099"/>
    <n v="4.9999999782943359E-2"/>
    <n v="-0.25900000000637097"/>
    <n v="3.500000015891971E-3"/>
    <n v="3.500000015891971E-3"/>
    <n v="-1.2949999944100878E-2"/>
    <n v="-1.2950000000318549E-2"/>
    <n v="-1.2949999911770108E-2"/>
  </r>
  <r>
    <x v="10"/>
    <n v="14166.59"/>
    <n v="2833.32"/>
    <n v="0"/>
    <n v="2549.9900000000002"/>
    <n v="1955.04"/>
    <n v="0.3"/>
    <n v="0"/>
    <n v="0.15"/>
    <n v="0.1"/>
    <n v="0.20000014117723461"/>
    <n v="0"/>
    <n v="1416.6569999999999"/>
    <n v="0"/>
    <n v="0"/>
    <n v="0"/>
    <n v="0"/>
    <n v="0"/>
  </r>
  <r>
    <x v="1"/>
    <n v="47367.78"/>
    <n v="0"/>
    <n v="0"/>
    <n v="0"/>
    <n v="0"/>
    <n v="0.05"/>
    <n v="0"/>
    <n v="0.15"/>
    <n v="0.1"/>
    <n v="0"/>
    <n v="0"/>
    <n v="2368.3890000000001"/>
    <n v="0"/>
    <n v="0"/>
    <n v="0"/>
    <n v="0"/>
    <n v="0"/>
  </r>
  <r>
    <x v="7"/>
    <n v="5841742.2700000005"/>
    <n v="292087.19"/>
    <n v="0"/>
    <n v="920074.38"/>
    <n v="0"/>
    <n v="0.05"/>
    <n v="0"/>
    <n v="0.15"/>
    <n v="0"/>
    <n v="5.0000013095408261E-2"/>
    <n v="0"/>
    <n v="-7.6499999962377219E-2"/>
    <n v="0"/>
    <n v="0"/>
    <n v="0"/>
    <n v="0"/>
    <n v="0"/>
  </r>
  <r>
    <x v="4"/>
    <n v="6811927.5600000005"/>
    <n v="340596.38"/>
    <n v="0"/>
    <n v="1072878.68"/>
    <n v="0"/>
    <n v="0.05"/>
    <n v="0"/>
    <n v="0.15"/>
    <n v="0"/>
    <n v="5.0000000293602652E-2"/>
    <n v="0"/>
    <n v="-1.9999999773477853E-3"/>
    <n v="0"/>
    <n v="0"/>
    <n v="0"/>
    <n v="0"/>
    <n v="0"/>
  </r>
  <r>
    <x v="0"/>
    <n v="3211.9500000000003"/>
    <n v="0"/>
    <n v="0"/>
    <n v="0"/>
    <n v="0"/>
    <n v="0.05"/>
    <n v="0"/>
    <n v="0.15"/>
    <n v="0.1"/>
    <n v="0"/>
    <n v="0"/>
    <n v="160.59750000000003"/>
    <n v="0"/>
    <n v="0"/>
    <n v="0"/>
    <n v="0"/>
    <n v="0"/>
  </r>
  <r>
    <x v="6"/>
    <n v="3394.21"/>
    <n v="678.84"/>
    <n v="0"/>
    <n v="610.94000000000005"/>
    <n v="468.37"/>
    <n v="0.2"/>
    <n v="0"/>
    <n v="0.15"/>
    <n v="0.1"/>
    <n v="0.19999941076126698"/>
    <n v="0"/>
    <n v="2.0000000000331055E-3"/>
    <n v="0"/>
    <n v="0"/>
    <n v="0"/>
    <n v="0"/>
    <n v="0"/>
  </r>
  <r>
    <x v="8"/>
    <n v="1809087.8"/>
    <n v="633180.67000000004"/>
    <n v="195381.44"/>
    <n v="395647.59"/>
    <n v="303329.73"/>
    <n v="0.35000000000000003"/>
    <n v="0.08"/>
    <n v="0.15"/>
    <n v="0.1"/>
    <n v="0.34999996683411388"/>
    <n v="7.9999984604477159E-2"/>
    <n v="6.0000000007521925E-2"/>
    <n v="3.7600000017859701E-2"/>
    <n v="3.7600000017859701E-2"/>
    <n v="4.7999990768703834E-3"/>
    <n v="4.8000000006017543E-3"/>
    <n v="4.800000016971763E-3"/>
  </r>
  <r>
    <x v="11"/>
    <n v="151228.61000000002"/>
    <n v="0"/>
    <n v="0"/>
    <n v="0"/>
    <n v="0"/>
    <n v="0.05"/>
    <n v="0"/>
    <n v="0.15"/>
    <n v="0.1"/>
    <n v="0"/>
    <n v="0"/>
    <n v="7561.4305000000013"/>
    <n v="0"/>
    <n v="0"/>
    <n v="0"/>
    <n v="0"/>
    <n v="0"/>
  </r>
  <r>
    <x v="8"/>
    <n v="111025.58"/>
    <n v="0"/>
    <n v="0"/>
    <n v="0"/>
    <n v="0"/>
    <n v="0.3"/>
    <n v="0.08"/>
    <n v="0.15"/>
    <n v="0.1"/>
    <n v="0"/>
    <n v="0"/>
    <n v="33307.673999999999"/>
    <n v="8882.0464000000011"/>
    <n v="8882.0464000000011"/>
    <n v="0"/>
    <n v="2664.6139199999998"/>
    <n v="2664.6139199999998"/>
  </r>
  <r>
    <x v="13"/>
    <n v="251.95000000000002"/>
    <n v="0"/>
    <n v="0"/>
    <n v="0"/>
    <n v="0"/>
    <n v="0.05"/>
    <n v="0"/>
    <n v="0"/>
    <n v="0"/>
    <n v="0"/>
    <n v="0"/>
    <n v="12.597500000000002"/>
    <n v="0"/>
    <n v="0"/>
    <n v="0"/>
    <n v="0"/>
    <n v="0"/>
  </r>
  <r>
    <x v="11"/>
    <n v="828.28"/>
    <n v="165.66"/>
    <n v="0"/>
    <n v="149.04"/>
    <n v="114.31"/>
    <n v="0.2"/>
    <n v="0"/>
    <n v="0.15"/>
    <n v="0.1"/>
    <n v="0.20000482928478291"/>
    <n v="0"/>
    <n v="-3.9999999999832721E-3"/>
    <n v="0"/>
    <n v="0"/>
    <n v="0"/>
    <n v="0"/>
    <n v="0"/>
  </r>
  <r>
    <x v="1"/>
    <n v="85449.31"/>
    <n v="0"/>
    <n v="0"/>
    <n v="0"/>
    <n v="0"/>
    <n v="0.05"/>
    <n v="0"/>
    <n v="0.15"/>
    <n v="0.1"/>
    <n v="0"/>
    <n v="0"/>
    <n v="4272.4655000000002"/>
    <n v="0"/>
    <n v="0"/>
    <n v="0"/>
    <n v="0"/>
    <n v="0"/>
  </r>
  <r>
    <x v="15"/>
    <n v="3449180.5100000002"/>
    <n v="0"/>
    <n v="0"/>
    <n v="0"/>
    <n v="0"/>
    <n v="0.3"/>
    <n v="0"/>
    <n v="0.15"/>
    <n v="0.1"/>
    <n v="0"/>
    <n v="0"/>
    <n v="1034754.153"/>
    <n v="0"/>
    <n v="0"/>
    <n v="0"/>
    <n v="0"/>
    <n v="0"/>
  </r>
  <r>
    <x v="14"/>
    <n v="731714.22"/>
    <n v="146342.84"/>
    <n v="0"/>
    <n v="131708.48000000001"/>
    <n v="100976.57"/>
    <n v="0.2"/>
    <n v="0"/>
    <n v="0.15"/>
    <n v="0.1"/>
    <n v="0.19999999453338491"/>
    <n v="0"/>
    <n v="4.0000000076187009E-3"/>
    <n v="0"/>
    <n v="0"/>
    <n v="0"/>
    <n v="0"/>
    <n v="0"/>
  </r>
  <r>
    <x v="11"/>
    <n v="681.32"/>
    <n v="204.4"/>
    <n v="0"/>
    <n v="132.86000000000001"/>
    <n v="101.85000000000001"/>
    <n v="0.3"/>
    <n v="0"/>
    <n v="0.15"/>
    <n v="0.1"/>
    <n v="0.30000587095637876"/>
    <n v="0"/>
    <n v="-3.999999999985542E-3"/>
    <n v="0"/>
    <n v="0"/>
    <n v="0"/>
    <n v="0"/>
    <n v="0"/>
  </r>
  <r>
    <x v="12"/>
    <n v="5051542.92"/>
    <n v="252577.19"/>
    <n v="0"/>
    <n v="0"/>
    <n v="0"/>
    <n v="0.05"/>
    <n v="0"/>
    <n v="0.15"/>
    <n v="0"/>
    <n v="5.000000871021007E-2"/>
    <n v="0"/>
    <n v="-4.3999999996160173E-2"/>
    <n v="0"/>
    <n v="0"/>
    <n v="0"/>
    <n v="0"/>
    <n v="0"/>
  </r>
  <r>
    <x v="0"/>
    <n v="1271.32"/>
    <n v="0"/>
    <n v="0"/>
    <n v="0"/>
    <n v="0"/>
    <n v="0"/>
    <n v="0"/>
    <n v="0.15"/>
    <n v="0"/>
    <n v="0"/>
    <n v="0"/>
    <n v="0"/>
    <n v="0"/>
    <n v="0"/>
    <n v="0"/>
    <n v="0"/>
    <n v="0"/>
  </r>
  <r>
    <x v="0"/>
    <n v="84092.150000000009"/>
    <n v="0"/>
    <n v="0"/>
    <n v="0"/>
    <n v="0"/>
    <n v="0.3"/>
    <n v="0"/>
    <n v="0.15"/>
    <n v="0.1"/>
    <n v="0"/>
    <n v="0"/>
    <n v="25227.645"/>
    <n v="0"/>
    <n v="0"/>
    <n v="0"/>
    <n v="0"/>
    <n v="0"/>
  </r>
  <r>
    <x v="1"/>
    <n v="88272.37"/>
    <n v="0"/>
    <n v="0"/>
    <n v="0"/>
    <n v="0"/>
    <n v="0.1"/>
    <n v="0"/>
    <n v="0.15"/>
    <n v="0.1"/>
    <n v="0"/>
    <n v="0"/>
    <n v="8827.2369999999992"/>
    <n v="0"/>
    <n v="0"/>
    <n v="0"/>
    <n v="0"/>
    <n v="0"/>
  </r>
  <r>
    <x v="6"/>
    <n v="78977.850000000006"/>
    <n v="15795.57"/>
    <n v="0"/>
    <n v="14216.1"/>
    <n v="10898.98"/>
    <n v="0.2"/>
    <n v="0"/>
    <n v="0.15"/>
    <n v="0.1"/>
    <n v="0.19999999999999998"/>
    <n v="0"/>
    <n v="2.1920756876347981E-12"/>
    <n v="0"/>
    <n v="0"/>
    <n v="0"/>
    <n v="0"/>
    <n v="0"/>
  </r>
  <r>
    <x v="4"/>
    <n v="368241.65"/>
    <n v="36824.17"/>
    <n v="0"/>
    <n v="60759.950000000004"/>
    <n v="46582.57"/>
    <n v="0.3"/>
    <n v="0"/>
    <n v="0.15"/>
    <n v="0.1"/>
    <n v="0.10000001357804039"/>
    <n v="0"/>
    <n v="73648.324999999997"/>
    <n v="0"/>
    <n v="0"/>
    <n v="0"/>
    <n v="0"/>
    <n v="0"/>
  </r>
  <r>
    <x v="18"/>
    <n v="1962885.54"/>
    <n v="687009.9"/>
    <n v="0"/>
    <n v="397484.34"/>
    <n v="304738"/>
    <n v="0.35000000000000003"/>
    <n v="0"/>
    <n v="0.15"/>
    <n v="0.1"/>
    <n v="0.3499999801312918"/>
    <n v="0"/>
    <n v="3.9000000091444061E-2"/>
    <n v="0"/>
    <n v="0"/>
    <n v="0"/>
    <n v="0"/>
    <n v="0"/>
  </r>
  <r>
    <x v="1"/>
    <n v="876.2"/>
    <n v="175.24"/>
    <n v="0"/>
    <n v="157.75"/>
    <n v="120.95"/>
    <n v="0.2"/>
    <n v="0"/>
    <n v="0.15"/>
    <n v="0.1"/>
    <n v="0.2"/>
    <n v="0"/>
    <n v="0"/>
    <n v="0"/>
    <n v="0"/>
    <n v="0"/>
    <n v="0"/>
    <n v="0"/>
  </r>
  <r>
    <x v="1"/>
    <n v="21319.62"/>
    <n v="2131.96"/>
    <n v="0"/>
    <n v="3517.73"/>
    <n v="2696.93"/>
    <n v="0.1"/>
    <n v="0"/>
    <n v="0.15"/>
    <n v="0.1"/>
    <n v="9.9999906189697577E-2"/>
    <n v="0"/>
    <n v="1.999999999870136E-3"/>
    <n v="0"/>
    <n v="0"/>
    <n v="0"/>
    <n v="0"/>
    <n v="0"/>
  </r>
  <r>
    <x v="8"/>
    <n v="21914.38"/>
    <n v="7670.03"/>
    <n v="2366.77"/>
    <n v="4792.68"/>
    <n v="3674.37"/>
    <n v="0.35000000000000003"/>
    <n v="0.08"/>
    <n v="0.15"/>
    <n v="0.1"/>
    <n v="0.34999986310358766"/>
    <n v="8.0000581387291478E-2"/>
    <n v="3.000000001371809E-3"/>
    <n v="-1.719999999982038E-2"/>
    <n v="0"/>
    <n v="2.4000174427161994E-4"/>
    <n v="2.4000000010974471E-4"/>
    <n v="2.4000000034875985E-4"/>
  </r>
  <r>
    <x v="4"/>
    <n v="5907.88"/>
    <n v="1772.3600000000001"/>
    <n v="0"/>
    <n v="1152"/>
    <n v="883.27"/>
    <n v="0.3"/>
    <n v="0"/>
    <n v="0.15"/>
    <n v="0.1"/>
    <n v="0.29999932293817749"/>
    <n v="0"/>
    <n v="3.9999999998879647E-3"/>
    <n v="0"/>
    <n v="0"/>
    <n v="0"/>
    <n v="0"/>
    <n v="0"/>
  </r>
  <r>
    <x v="11"/>
    <n v="203389.85"/>
    <n v="10169.49"/>
    <n v="0"/>
    <n v="32033.98"/>
    <n v="24559.33"/>
    <n v="0.05"/>
    <n v="0"/>
    <n v="0.15"/>
    <n v="0.1"/>
    <n v="4.9999987708334512E-2"/>
    <n v="0"/>
    <n v="2.5000000004632944E-3"/>
    <n v="0"/>
    <n v="0"/>
    <n v="0"/>
    <n v="0"/>
    <n v="0"/>
  </r>
  <r>
    <x v="1"/>
    <n v="4911.07"/>
    <n v="982.21"/>
    <n v="0"/>
    <n v="883.99"/>
    <n v="677.71"/>
    <n v="0.2"/>
    <n v="0"/>
    <n v="0.15"/>
    <n v="0.1"/>
    <n v="0.1999991855135439"/>
    <n v="0"/>
    <n v="4.0000000000241544E-3"/>
    <n v="0"/>
    <n v="0"/>
    <n v="0"/>
    <n v="0"/>
    <n v="0"/>
  </r>
  <r>
    <x v="1"/>
    <n v="339730.56"/>
    <n v="33973.06"/>
    <n v="0"/>
    <n v="56055.48"/>
    <n v="42975.86"/>
    <n v="0.1"/>
    <n v="0"/>
    <n v="0.15"/>
    <n v="0.1"/>
    <n v="0.10000001177403646"/>
    <n v="0"/>
    <n v="-3.9999999980245256E-3"/>
    <n v="0"/>
    <n v="0"/>
    <n v="0"/>
    <n v="0"/>
    <n v="0"/>
  </r>
  <r>
    <x v="11"/>
    <n v="575922.4"/>
    <n v="172776.72"/>
    <n v="0"/>
    <n v="112304.82"/>
    <n v="86100.45"/>
    <n v="0.3"/>
    <n v="0"/>
    <n v="0.15"/>
    <n v="0.1"/>
    <n v="0.3"/>
    <n v="0"/>
    <n v="0"/>
    <n v="0"/>
    <n v="0"/>
    <n v="0"/>
    <n v="0"/>
    <n v="0"/>
  </r>
  <r>
    <x v="1"/>
    <n v="23334.06"/>
    <n v="1166.7"/>
    <n v="0"/>
    <n v="3675.14"/>
    <n v="2817.61"/>
    <n v="0.05"/>
    <n v="0"/>
    <n v="0.15"/>
    <n v="0.1"/>
    <n v="4.9999871432575387E-2"/>
    <n v="0"/>
    <n v="3.0000000000411694E-3"/>
    <n v="0"/>
    <n v="0"/>
    <n v="0"/>
    <n v="0"/>
    <n v="0"/>
  </r>
  <r>
    <x v="11"/>
    <n v="347204.05"/>
    <n v="17360.2"/>
    <n v="0"/>
    <n v="54684.630000000005"/>
    <n v="41924.83"/>
    <n v="0.05"/>
    <n v="0"/>
    <n v="0.15"/>
    <n v="0.1"/>
    <n v="4.9999992799623166E-2"/>
    <n v="0"/>
    <n v="2.4999999991367418E-3"/>
    <n v="0"/>
    <n v="0"/>
    <n v="0"/>
    <n v="0"/>
    <n v="0"/>
  </r>
  <r>
    <x v="8"/>
    <n v="3533451.66"/>
    <n v="1236708.21"/>
    <n v="381612.79"/>
    <n v="772765.99"/>
    <n v="592453.84"/>
    <n v="0.35000000000000003"/>
    <n v="0.08"/>
    <n v="0.15"/>
    <n v="0.1"/>
    <n v="0.35000003650821132"/>
    <n v="8.0000000083854619E-2"/>
    <n v="-0.12899999977717433"/>
    <n v="-3.9999993223811733E-4"/>
    <n v="0"/>
    <n v="-1.0319999992991193E-2"/>
    <n v="-1.0319999982173946E-2"/>
    <n v="-1.0319999971574886E-2"/>
  </r>
  <r>
    <x v="10"/>
    <n v="1.43"/>
    <n v="0"/>
    <n v="0"/>
    <n v="0"/>
    <n v="0"/>
    <n v="0.35000000000000003"/>
    <n v="4.05"/>
    <n v="0.15"/>
    <n v="0.1"/>
    <n v="0"/>
    <n v="0"/>
    <n v="0.50050000000000006"/>
    <n v="5.7914999999999992"/>
    <n v="5.7914999999999992"/>
    <n v="0"/>
    <n v="2.0270250000000001"/>
    <n v="2.027025000000001"/>
  </r>
  <r>
    <x v="0"/>
    <n v="1518.27"/>
    <n v="455.48"/>
    <n v="0"/>
    <n v="296"/>
    <n v="226.95000000000002"/>
    <n v="0.3"/>
    <n v="0"/>
    <n v="0.15"/>
    <n v="0.1"/>
    <n v="0.2999993413556219"/>
    <n v="0"/>
    <n v="9.999999999274927E-4"/>
    <n v="0"/>
    <n v="0"/>
    <n v="0"/>
    <n v="0"/>
    <n v="0"/>
  </r>
  <r>
    <x v="6"/>
    <n v="387917.7"/>
    <n v="38791.770000000004"/>
    <n v="0"/>
    <n v="64006.49"/>
    <n v="49071.62"/>
    <n v="0.2"/>
    <n v="0"/>
    <n v="0.15"/>
    <n v="0.1"/>
    <n v="0.1"/>
    <n v="0"/>
    <n v="38791.770000000004"/>
    <n v="0"/>
    <n v="0"/>
    <n v="0"/>
    <n v="0"/>
    <n v="0"/>
  </r>
  <r>
    <x v="7"/>
    <n v="104155.38"/>
    <n v="5207.7700000000004"/>
    <n v="0"/>
    <n v="16404.5"/>
    <n v="0"/>
    <n v="0.05"/>
    <n v="0"/>
    <n v="0.15"/>
    <n v="0"/>
    <n v="5.0000009601040292E-2"/>
    <n v="0"/>
    <n v="-9.9999999971554288E-4"/>
    <n v="0"/>
    <n v="0"/>
    <n v="0"/>
    <n v="0"/>
    <n v="0"/>
  </r>
  <r>
    <x v="6"/>
    <n v="17159.3"/>
    <n v="1715.93"/>
    <n v="0"/>
    <n v="2831.27"/>
    <n v="2170.65"/>
    <n v="0.35000000000000003"/>
    <n v="0"/>
    <n v="0.15"/>
    <n v="0.1"/>
    <n v="0.1"/>
    <n v="0"/>
    <n v="4289.8249999999998"/>
    <n v="0"/>
    <n v="0"/>
    <n v="0"/>
    <n v="0"/>
    <n v="0"/>
  </r>
  <r>
    <x v="2"/>
    <n v="3180198.65"/>
    <n v="159009.89000000001"/>
    <n v="0"/>
    <n v="500881.34"/>
    <n v="0"/>
    <n v="0.1"/>
    <n v="0"/>
    <n v="0.15"/>
    <n v="0.1"/>
    <n v="4.9999986636054955E-2"/>
    <n v="0"/>
    <n v="159009.97500000001"/>
    <n v="0"/>
    <n v="0"/>
    <n v="0"/>
    <n v="0"/>
    <n v="0"/>
  </r>
  <r>
    <x v="11"/>
    <n v="2562731.1800000002"/>
    <n v="512546.24"/>
    <n v="0"/>
    <n v="461291.60000000003"/>
    <n v="353656.9"/>
    <n v="0.2"/>
    <n v="0"/>
    <n v="0.15"/>
    <n v="0"/>
    <n v="0.20000000156083478"/>
    <n v="0"/>
    <n v="-3.9999999241915564E-3"/>
    <n v="0"/>
    <n v="0"/>
    <n v="0"/>
    <n v="0"/>
    <n v="0"/>
  </r>
  <r>
    <x v="11"/>
    <n v="9783.17"/>
    <n v="0"/>
    <n v="0"/>
    <n v="0"/>
    <n v="0"/>
    <n v="0.2"/>
    <n v="0"/>
    <n v="0.15"/>
    <n v="0.1"/>
    <n v="0"/>
    <n v="0"/>
    <n v="1956.634"/>
    <n v="0"/>
    <n v="0"/>
    <n v="0"/>
    <n v="0"/>
    <n v="0"/>
  </r>
  <r>
    <x v="1"/>
    <n v="3259.94"/>
    <n v="163"/>
    <n v="0"/>
    <n v="513.45000000000005"/>
    <n v="393.62"/>
    <n v="0.05"/>
    <n v="0"/>
    <n v="0.15"/>
    <n v="0.1"/>
    <n v="5.0000920262336115E-2"/>
    <n v="0"/>
    <n v="-2.9999999999870486E-3"/>
    <n v="0"/>
    <n v="0"/>
    <n v="0"/>
    <n v="0"/>
    <n v="0"/>
  </r>
  <r>
    <x v="1"/>
    <n v="4808.29"/>
    <n v="961.66"/>
    <n v="0"/>
    <n v="865.49"/>
    <n v="663.52"/>
    <n v="0.2"/>
    <n v="0"/>
    <n v="0.15"/>
    <n v="0.1"/>
    <n v="0.2000004159482893"/>
    <n v="0"/>
    <n v="-1.9999999998815592E-3"/>
    <n v="0"/>
    <n v="0"/>
    <n v="0"/>
    <n v="0"/>
    <n v="0"/>
  </r>
  <r>
    <x v="8"/>
    <n v="441816.28"/>
    <n v="0"/>
    <n v="0"/>
    <n v="0"/>
    <n v="0"/>
    <n v="0.3"/>
    <n v="0.08"/>
    <n v="0.15"/>
    <n v="0.1"/>
    <n v="0"/>
    <n v="0"/>
    <n v="132544.88399999999"/>
    <n v="35345.3024"/>
    <n v="35345.3024"/>
    <n v="0"/>
    <n v="10603.59072"/>
    <n v="10603.590720000007"/>
  </r>
  <r>
    <x v="7"/>
    <n v="2720369.82"/>
    <n v="952129.44000000006"/>
    <n v="0"/>
    <n v="550874.94999999995"/>
    <n v="422337.38"/>
    <n v="0.35000000000000003"/>
    <n v="0"/>
    <n v="0.15"/>
    <n v="0.1"/>
    <n v="0.35000000110279128"/>
    <n v="0"/>
    <n v="-3.0000000266687931E-3"/>
    <n v="0"/>
    <n v="0"/>
    <n v="0"/>
    <n v="0"/>
    <n v="0"/>
  </r>
  <r>
    <x v="14"/>
    <n v="158728.73000000001"/>
    <n v="0"/>
    <n v="0"/>
    <n v="0"/>
    <n v="0"/>
    <n v="0.2"/>
    <n v="0"/>
    <n v="0.15"/>
    <n v="0.1"/>
    <n v="0"/>
    <n v="0"/>
    <n v="31745.746000000003"/>
    <n v="0"/>
    <n v="0"/>
    <n v="0"/>
    <n v="0"/>
    <n v="0"/>
  </r>
  <r>
    <x v="9"/>
    <n v="67641.52"/>
    <n v="20292.45"/>
    <n v="0"/>
    <n v="13190.18"/>
    <n v="10112.450000000001"/>
    <n v="0.3"/>
    <n v="0"/>
    <n v="0.15"/>
    <n v="0.1"/>
    <n v="0.29999991129708498"/>
    <n v="0"/>
    <n v="5.9999999999218014E-3"/>
    <n v="0"/>
    <n v="0"/>
    <n v="0"/>
    <n v="0"/>
    <n v="0"/>
  </r>
  <r>
    <x v="1"/>
    <n v="423115.37"/>
    <n v="0"/>
    <n v="0"/>
    <n v="0"/>
    <n v="0"/>
    <n v="0.1"/>
    <n v="0"/>
    <n v="0.15"/>
    <n v="0.1"/>
    <n v="0"/>
    <n v="0"/>
    <n v="42311.537000000004"/>
    <n v="0"/>
    <n v="0"/>
    <n v="0"/>
    <n v="0"/>
    <n v="0"/>
  </r>
  <r>
    <x v="11"/>
    <n v="2675026.44"/>
    <n v="0"/>
    <n v="0"/>
    <n v="0"/>
    <n v="0"/>
    <n v="0.05"/>
    <n v="0"/>
    <n v="0.15"/>
    <n v="0.1"/>
    <n v="0"/>
    <n v="0"/>
    <n v="133751.32200000001"/>
    <n v="0"/>
    <n v="0"/>
    <n v="0"/>
    <n v="0"/>
    <n v="0"/>
  </r>
  <r>
    <x v="11"/>
    <n v="3899.07"/>
    <n v="1169.72"/>
    <n v="0"/>
    <n v="760.30000000000007"/>
    <n v="582.93000000000006"/>
    <n v="0.3"/>
    <n v="0"/>
    <n v="0.15"/>
    <n v="0.1"/>
    <n v="0.29999974352858499"/>
    <n v="0"/>
    <n v="1.0000000000622467E-3"/>
    <n v="0"/>
    <n v="0"/>
    <n v="0"/>
    <n v="0"/>
    <n v="0"/>
  </r>
  <r>
    <x v="7"/>
    <n v="1212.21"/>
    <n v="121.22"/>
    <n v="0"/>
    <n v="200.05"/>
    <n v="0"/>
    <n v="0.1"/>
    <n v="0"/>
    <n v="0.15"/>
    <n v="0"/>
    <n v="9.9999175060426826E-2"/>
    <n v="0"/>
    <n v="1.0000000000040907E-3"/>
    <n v="0"/>
    <n v="0"/>
    <n v="0"/>
    <n v="0"/>
    <n v="0"/>
  </r>
  <r>
    <x v="1"/>
    <n v="1269991.43"/>
    <n v="126999.14"/>
    <n v="0"/>
    <n v="209548.55000000002"/>
    <n v="160653.98000000001"/>
    <n v="0.1"/>
    <n v="0"/>
    <n v="0.15"/>
    <n v="0.1"/>
    <n v="9.9999997637779336E-2"/>
    <n v="0"/>
    <n v="3.000000005490435E-3"/>
    <n v="0"/>
    <n v="0"/>
    <n v="0"/>
    <n v="0"/>
    <n v="0"/>
  </r>
  <r>
    <x v="10"/>
    <n v="1079950.95"/>
    <n v="323985.28999999998"/>
    <n v="70196.84"/>
    <n v="221119.82"/>
    <n v="169525.32"/>
    <n v="0.3"/>
    <n v="0.05"/>
    <n v="0.15"/>
    <n v="0.1"/>
    <n v="0.30000000462983989"/>
    <n v="5.000001994392566E-2"/>
    <n v="-4.9999999987305728E-3"/>
    <n v="-2.799999999744129E-2"/>
    <n v="0"/>
    <n v="-2.5000009965615692E-4"/>
    <n v="-2.4999999993652864E-4"/>
    <n v="-2.5000000558550797E-4"/>
  </r>
  <r>
    <x v="1"/>
    <n v="114369.99"/>
    <n v="11437"/>
    <n v="0"/>
    <n v="18871.080000000002"/>
    <n v="14467.83"/>
    <n v="0.1"/>
    <n v="0"/>
    <n v="0.15"/>
    <n v="0.1"/>
    <n v="0.10000000874355239"/>
    <n v="0"/>
    <n v="-9.9999999850728543E-4"/>
    <n v="0"/>
    <n v="0"/>
    <n v="0"/>
    <n v="0"/>
    <n v="0"/>
  </r>
  <r>
    <x v="13"/>
    <n v="15138.52"/>
    <n v="4541.5600000000004"/>
    <n v="0"/>
    <n v="2951.9500000000003"/>
    <n v="2263.21"/>
    <n v="0.3"/>
    <n v="0"/>
    <n v="0.15"/>
    <n v="0.1"/>
    <n v="0.3000002642266219"/>
    <n v="0"/>
    <n v="-4.0000000004001991E-3"/>
    <n v="0"/>
    <n v="0"/>
    <n v="0"/>
    <n v="0"/>
    <n v="0"/>
  </r>
  <r>
    <x v="11"/>
    <n v="7563.12"/>
    <n v="0"/>
    <n v="0"/>
    <n v="0"/>
    <n v="0"/>
    <n v="0"/>
    <n v="0"/>
    <n v="0.15"/>
    <n v="0"/>
    <n v="0"/>
    <n v="0"/>
    <n v="0"/>
    <n v="0"/>
    <n v="0"/>
    <n v="0"/>
    <n v="0"/>
    <n v="0"/>
  </r>
  <r>
    <x v="8"/>
    <n v="207073.76"/>
    <n v="62122.130000000005"/>
    <n v="21535.69"/>
    <n v="43609.82"/>
    <n v="33434.129999999997"/>
    <n v="0.3"/>
    <n v="0.08"/>
    <n v="0.15"/>
    <n v="0.1"/>
    <n v="0.30000000965839418"/>
    <n v="8.0000069837618981E-2"/>
    <n v="-2.0000000016312039E-3"/>
    <n v="-1.8799999996666268E-2"/>
    <n v="0"/>
    <n v="-1.6000013980573439E-4"/>
    <n v="-1.6000000013049632E-4"/>
    <n v="-1.6000000093906869E-4"/>
  </r>
  <r>
    <x v="18"/>
    <n v="2008367.58"/>
    <n v="702928.65"/>
    <n v="0"/>
    <n v="406694.37"/>
    <n v="311799.08"/>
    <n v="0.35000000000000003"/>
    <n v="0"/>
    <n v="0.15"/>
    <n v="0.1"/>
    <n v="0.34999999850624952"/>
    <n v="0"/>
    <n v="3.0000001012536115E-3"/>
    <n v="0"/>
    <n v="0"/>
    <n v="0"/>
    <n v="0"/>
    <n v="0"/>
  </r>
  <r>
    <x v="13"/>
    <n v="1330.33"/>
    <n v="0"/>
    <n v="0"/>
    <n v="0"/>
    <n v="0"/>
    <n v="0.3"/>
    <n v="0"/>
    <n v="0.15"/>
    <n v="0.1"/>
    <n v="0"/>
    <n v="0"/>
    <n v="399.09899999999999"/>
    <n v="0"/>
    <n v="0"/>
    <n v="0"/>
    <n v="0"/>
    <n v="0"/>
  </r>
  <r>
    <x v="11"/>
    <n v="168122.52"/>
    <n v="33624.5"/>
    <n v="0"/>
    <n v="30262.010000000002"/>
    <n v="23200.89"/>
    <n v="0.2"/>
    <n v="0"/>
    <n v="0.15"/>
    <n v="0"/>
    <n v="0.1999999762078275"/>
    <n v="0"/>
    <n v="3.9999999986420915E-3"/>
    <n v="0"/>
    <n v="0"/>
    <n v="0"/>
    <n v="0"/>
    <n v="0"/>
  </r>
  <r>
    <x v="6"/>
    <n v="205860817.73000002"/>
    <n v="0"/>
    <n v="0"/>
    <n v="0"/>
    <n v="0"/>
    <n v="0.2"/>
    <n v="0"/>
    <n v="0.15"/>
    <n v="0.1"/>
    <n v="0"/>
    <n v="0"/>
    <n v="41172163.546000004"/>
    <n v="0"/>
    <n v="0"/>
    <n v="0"/>
    <n v="0"/>
    <n v="0"/>
  </r>
  <r>
    <x v="18"/>
    <n v="3069.01"/>
    <n v="1074.1500000000001"/>
    <n v="0"/>
    <n v="621.5"/>
    <n v="476.47"/>
    <n v="0.35000000000000003"/>
    <n v="0"/>
    <n v="0.15"/>
    <n v="0.1"/>
    <n v="0.34999885956709165"/>
    <n v="0"/>
    <n v="3.5000000001669169E-3"/>
    <n v="0"/>
    <n v="0"/>
    <n v="0"/>
    <n v="0"/>
    <n v="0"/>
  </r>
  <r>
    <x v="11"/>
    <n v="1239387.42"/>
    <n v="0"/>
    <n v="0"/>
    <n v="0"/>
    <n v="0"/>
    <n v="0.05"/>
    <n v="0"/>
    <n v="0.15"/>
    <n v="0.1"/>
    <n v="0"/>
    <n v="0"/>
    <n v="61969.370999999999"/>
    <n v="0"/>
    <n v="0"/>
    <n v="0"/>
    <n v="0"/>
    <n v="0"/>
  </r>
  <r>
    <x v="11"/>
    <n v="915072.14"/>
    <n v="0"/>
    <n v="0"/>
    <n v="0"/>
    <n v="0"/>
    <n v="0.05"/>
    <n v="0"/>
    <n v="0.15"/>
    <n v="0.1"/>
    <n v="0"/>
    <n v="0"/>
    <n v="45753.607000000004"/>
    <n v="0"/>
    <n v="0"/>
    <n v="0"/>
    <n v="0"/>
    <n v="0"/>
  </r>
  <r>
    <x v="12"/>
    <n v="1248340.71"/>
    <n v="62417.04"/>
    <n v="0"/>
    <n v="0"/>
    <n v="0"/>
    <n v="0.05"/>
    <n v="0"/>
    <n v="0.15"/>
    <n v="0"/>
    <n v="5.0000003604785112E-2"/>
    <n v="0"/>
    <n v="-4.5000000027425992E-3"/>
    <n v="0"/>
    <n v="0"/>
    <n v="0"/>
    <n v="0"/>
    <n v="0"/>
  </r>
  <r>
    <x v="6"/>
    <n v="41283.370000000003"/>
    <n v="8256.67"/>
    <n v="0"/>
    <n v="7430.9400000000005"/>
    <n v="5697.1"/>
    <n v="0.2"/>
    <n v="0"/>
    <n v="0.15"/>
    <n v="0.1"/>
    <n v="0.19999990310868515"/>
    <n v="0"/>
    <n v="4.0000000011616559E-3"/>
    <n v="0"/>
    <n v="0"/>
    <n v="0"/>
    <n v="0"/>
    <n v="0"/>
  </r>
  <r>
    <x v="5"/>
    <n v="9071.41"/>
    <n v="3174.9900000000002"/>
    <n v="2449.2400000000002"/>
    <n v="2204.41"/>
    <n v="1689.99"/>
    <n v="0.35000000000000003"/>
    <n v="0.2"/>
    <n v="0.15"/>
    <n v="0.1"/>
    <n v="0.34999961417243852"/>
    <n v="0.19999673373399532"/>
    <n v="3.4999999997660839E-3"/>
    <n v="3.9999999999863346E-2"/>
    <n v="3.9999999999863346E-2"/>
    <n v="6.9998856802220113E-4"/>
    <n v="6.9999999995321678E-4"/>
    <n v="7.0000000015193325E-4"/>
  </r>
  <r>
    <x v="0"/>
    <n v="289985.2"/>
    <n v="14499.26"/>
    <n v="0"/>
    <n v="45672.66"/>
    <n v="35015.72"/>
    <n v="0.05"/>
    <n v="0"/>
    <n v="0.15"/>
    <n v="0.1"/>
    <n v="4.9999999999999996E-2"/>
    <n v="0"/>
    <n v="2.0121765365033185E-12"/>
    <n v="0"/>
    <n v="0"/>
    <n v="0"/>
    <n v="0"/>
    <n v="0"/>
  </r>
  <r>
    <x v="11"/>
    <n v="685212.79"/>
    <n v="0"/>
    <n v="0"/>
    <n v="0"/>
    <n v="0"/>
    <n v="0.05"/>
    <n v="0"/>
    <n v="0.15"/>
    <n v="0.1"/>
    <n v="0"/>
    <n v="0"/>
    <n v="34260.639500000005"/>
    <n v="0"/>
    <n v="0"/>
    <n v="0"/>
    <n v="0"/>
    <n v="0"/>
  </r>
  <r>
    <x v="13"/>
    <n v="2461.1799999999998"/>
    <n v="0"/>
    <n v="0"/>
    <n v="369.18"/>
    <n v="283.04000000000002"/>
    <n v="0.3"/>
    <n v="0"/>
    <n v="0.15"/>
    <n v="0.1"/>
    <n v="0"/>
    <n v="0"/>
    <n v="738.35399999999993"/>
    <n v="0"/>
    <n v="0"/>
    <n v="0"/>
    <n v="0"/>
    <n v="0"/>
  </r>
  <r>
    <x v="9"/>
    <n v="1171620.3800000001"/>
    <n v="410067.08"/>
    <n v="474506.14"/>
    <n v="308429.06"/>
    <n v="236462.31"/>
    <n v="0.35000000000000003"/>
    <n v="0.3"/>
    <n v="0.15"/>
    <n v="0.1"/>
    <n v="0.34999995476350454"/>
    <n v="0.29999993804085667"/>
    <n v="5.3000000040463888E-2"/>
    <n v="9.8000000015213404E-2"/>
    <n v="9.8000000015213404E-2"/>
    <n v="1.5899996728304569E-2"/>
    <n v="1.5900000012139166E-2"/>
    <n v="1.5900000039641496E-2"/>
  </r>
  <r>
    <x v="10"/>
    <n v="4880392.08"/>
    <n v="244019.6"/>
    <n v="256220.6"/>
    <n v="807094.76"/>
    <n v="618772.72"/>
    <n v="0.05"/>
    <n v="0.05"/>
    <n v="0.15"/>
    <n v="0.1"/>
    <n v="4.9999999180393717E-2"/>
    <n v="5.000000312230965E-2"/>
    <n v="4.0000000250485857E-3"/>
    <n v="-1.600000002336251E-2"/>
    <n v="0"/>
    <n v="2.0000001374166797E-4"/>
    <n v="2.000000012524293E-4"/>
    <n v="2.0000005870620188E-4"/>
  </r>
  <r>
    <x v="0"/>
    <n v="5464.8"/>
    <n v="1639.44"/>
    <n v="0"/>
    <n v="1065.6500000000001"/>
    <n v="816.99"/>
    <n v="0.3"/>
    <n v="0"/>
    <n v="0.15"/>
    <n v="0.1"/>
    <n v="0.3"/>
    <n v="0"/>
    <n v="0"/>
    <n v="0"/>
    <n v="0"/>
    <n v="0"/>
    <n v="0"/>
    <n v="0"/>
  </r>
  <r>
    <x v="11"/>
    <n v="59654.450000000004"/>
    <n v="17896.34"/>
    <n v="0"/>
    <n v="11632.64"/>
    <n v="8918.39"/>
    <n v="0.3"/>
    <n v="0"/>
    <n v="0.15"/>
    <n v="0.1"/>
    <n v="0.30000008381604387"/>
    <n v="0"/>
    <n v="-4.9999999990275159E-3"/>
    <n v="0"/>
    <n v="0"/>
    <n v="0"/>
    <n v="0"/>
    <n v="0"/>
  </r>
  <r>
    <x v="8"/>
    <n v="11108.49"/>
    <n v="0"/>
    <n v="0"/>
    <n v="0"/>
    <n v="0"/>
    <n v="0.35000000000000003"/>
    <n v="0"/>
    <n v="0.15"/>
    <n v="0.1"/>
    <n v="0"/>
    <n v="0"/>
    <n v="3887.9715000000001"/>
    <n v="0"/>
    <n v="0"/>
    <n v="0"/>
    <n v="0"/>
    <n v="0"/>
  </r>
  <r>
    <x v="6"/>
    <n v="459317.18"/>
    <n v="45931.72"/>
    <n v="0"/>
    <n v="75787.350000000006"/>
    <n v="58103.65"/>
    <n v="0.1"/>
    <n v="0"/>
    <n v="0.15"/>
    <n v="0.1"/>
    <n v="0.10000000435428956"/>
    <n v="0"/>
    <n v="-1.9999999988102621E-3"/>
    <n v="0"/>
    <n v="0"/>
    <n v="0"/>
    <n v="0"/>
    <n v="0"/>
  </r>
  <r>
    <x v="1"/>
    <n v="39003.46"/>
    <n v="0"/>
    <n v="0"/>
    <n v="0"/>
    <n v="0"/>
    <n v="0.05"/>
    <n v="0"/>
    <n v="0.15"/>
    <n v="0.1"/>
    <n v="0"/>
    <n v="0"/>
    <n v="1950.173"/>
    <n v="0"/>
    <n v="0"/>
    <n v="0"/>
    <n v="0"/>
    <n v="0"/>
  </r>
  <r>
    <x v="1"/>
    <n v="22729.760000000002"/>
    <n v="0"/>
    <n v="0"/>
    <n v="0"/>
    <n v="0"/>
    <n v="0.05"/>
    <n v="0"/>
    <n v="0.15"/>
    <n v="0.1"/>
    <n v="0"/>
    <n v="0"/>
    <n v="1136.4880000000001"/>
    <n v="0"/>
    <n v="0"/>
    <n v="0"/>
    <n v="0"/>
    <n v="0"/>
  </r>
  <r>
    <x v="10"/>
    <n v="3841302.02"/>
    <n v="384130.2"/>
    <n v="0"/>
    <n v="633814.9"/>
    <n v="0"/>
    <n v="0.1"/>
    <n v="0"/>
    <n v="0.15"/>
    <n v="0"/>
    <n v="9.999999947934321E-2"/>
    <n v="0"/>
    <n v="2.0000000001088249E-3"/>
    <n v="0"/>
    <n v="0"/>
    <n v="0"/>
    <n v="0"/>
    <n v="0"/>
  </r>
  <r>
    <x v="10"/>
    <n v="333437.45"/>
    <n v="0"/>
    <n v="0"/>
    <n v="0"/>
    <n v="0"/>
    <n v="0.1"/>
    <n v="1"/>
    <n v="0.15"/>
    <n v="0"/>
    <n v="0"/>
    <n v="0"/>
    <n v="33343.745000000003"/>
    <n v="333437.45"/>
    <n v="333437.45"/>
    <n v="0"/>
    <n v="33343.745000000003"/>
    <n v="33343.745000000054"/>
  </r>
  <r>
    <x v="8"/>
    <n v="679515.08"/>
    <n v="237830.28"/>
    <n v="73387.62"/>
    <n v="148610.04"/>
    <n v="113934.26000000001"/>
    <n v="0.35000000000000003"/>
    <n v="0.08"/>
    <n v="0.15"/>
    <n v="0.1"/>
    <n v="0.35000000294327538"/>
    <n v="7.9999990407102511E-2"/>
    <n v="-1.9999999819737433E-3"/>
    <n v="8.8000000016378536E-3"/>
    <n v="8.8000000016378536E-3"/>
    <n v="-1.5999997937210465E-4"/>
    <n v="-1.5999999855789948E-4"/>
    <n v="-1.5999998707196851E-4"/>
  </r>
  <r>
    <x v="0"/>
    <n v="51822.91"/>
    <n v="0"/>
    <n v="0"/>
    <n v="0"/>
    <n v="0"/>
    <n v="0"/>
    <n v="0"/>
    <n v="0.15"/>
    <n v="0"/>
    <n v="0"/>
    <n v="0"/>
    <n v="0"/>
    <n v="0"/>
    <n v="0"/>
    <n v="0"/>
    <n v="0"/>
    <n v="0"/>
  </r>
  <r>
    <x v="11"/>
    <n v="10405.65"/>
    <n v="3121.7000000000003"/>
    <n v="1352.74"/>
    <n v="2232.04"/>
    <n v="1711.21"/>
    <n v="0.3"/>
    <n v="0.1"/>
    <n v="0.15"/>
    <n v="0.1"/>
    <n v="0.30000048050818551"/>
    <n v="0.1000003696215445"/>
    <n v="-5.0000000006415269E-3"/>
    <n v="-4.9999999999445956E-3"/>
    <n v="0"/>
    <n v="-5.0000184817187542E-4"/>
    <n v="-5.0000000006415269E-4"/>
    <n v="-5.0000000003903346E-4"/>
  </r>
  <r>
    <x v="11"/>
    <n v="30206.63"/>
    <n v="9061.99"/>
    <n v="0"/>
    <n v="5890.37"/>
    <n v="4515.91"/>
    <n v="0.3"/>
    <n v="0"/>
    <n v="0.15"/>
    <n v="0.1"/>
    <n v="0.30000003310531492"/>
    <n v="0"/>
    <n v="-9.999999992398134E-4"/>
    <n v="0"/>
    <n v="0"/>
    <n v="0"/>
    <n v="0"/>
    <n v="0"/>
  </r>
  <r>
    <x v="4"/>
    <n v="46109.93"/>
    <n v="16138.470000000001"/>
    <n v="0"/>
    <n v="0"/>
    <n v="6224.78"/>
    <n v="0.35000000000000003"/>
    <n v="0"/>
    <n v="0.15"/>
    <n v="0.1"/>
    <n v="0.34999988071983629"/>
    <n v="0"/>
    <n v="5.5000000007250204E-3"/>
    <n v="0"/>
    <n v="0"/>
    <n v="0"/>
    <n v="0"/>
    <n v="0"/>
  </r>
  <r>
    <x v="6"/>
    <n v="625591.12"/>
    <n v="125118.22"/>
    <n v="0"/>
    <n v="112606.37"/>
    <n v="86331.520000000004"/>
    <n v="0.2"/>
    <n v="0"/>
    <n v="0.15"/>
    <n v="0.1"/>
    <n v="0.19999999360604737"/>
    <n v="0"/>
    <n v="3.9999999964893847E-3"/>
    <n v="0"/>
    <n v="0"/>
    <n v="0"/>
    <n v="0"/>
    <n v="0"/>
  </r>
  <r>
    <x v="1"/>
    <n v="206320.81"/>
    <n v="41264.160000000003"/>
    <n v="0"/>
    <n v="37137.700000000004"/>
    <n v="28472.27"/>
    <n v="0.2"/>
    <n v="0"/>
    <n v="0.15"/>
    <n v="0.1"/>
    <n v="0.19999999030635834"/>
    <n v="0"/>
    <n v="2.0000000006143125E-3"/>
    <n v="0"/>
    <n v="0"/>
    <n v="0"/>
    <n v="0"/>
    <n v="0"/>
  </r>
  <r>
    <x v="4"/>
    <n v="46211.15"/>
    <n v="16173.9"/>
    <n v="0"/>
    <n v="9357.7199999999993"/>
    <n v="7174.31"/>
    <n v="0.35000000000000003"/>
    <n v="0"/>
    <n v="0.15"/>
    <n v="0.1"/>
    <n v="0.34999994590050237"/>
    <n v="0"/>
    <n v="2.5000000012651846E-3"/>
    <n v="0"/>
    <n v="0"/>
    <n v="0"/>
    <n v="0"/>
    <n v="0"/>
  </r>
  <r>
    <x v="0"/>
    <n v="213122.91"/>
    <n v="63936.87"/>
    <n v="0"/>
    <n v="41559.01"/>
    <n v="31861.86"/>
    <n v="0.3"/>
    <n v="0"/>
    <n v="0.15"/>
    <n v="0.1"/>
    <n v="0.29999998592361565"/>
    <n v="0"/>
    <n v="2.9999999919509564E-3"/>
    <n v="0"/>
    <n v="0"/>
    <n v="0"/>
    <n v="0"/>
    <n v="0"/>
  </r>
  <r>
    <x v="7"/>
    <n v="314669.26"/>
    <n v="15733.460000000001"/>
    <n v="0"/>
    <n v="49560.39"/>
    <n v="0"/>
    <n v="0.05"/>
    <n v="0"/>
    <n v="0.15"/>
    <n v="0"/>
    <n v="4.9999990466180269E-2"/>
    <n v="0"/>
    <n v="3.0000000005691741E-3"/>
    <n v="0"/>
    <n v="0"/>
    <n v="0"/>
    <n v="0"/>
    <n v="0"/>
  </r>
  <r>
    <x v="8"/>
    <n v="171.58"/>
    <n v="60.050000000000004"/>
    <n v="18.559999999999999"/>
    <n v="37.56"/>
    <n v="28.79"/>
    <n v="0.35000000000000003"/>
    <n v="0.08"/>
    <n v="0.15"/>
    <n v="0.1"/>
    <n v="0.3499825154446905"/>
    <n v="8.0127790009929617E-2"/>
    <n v="3.0000000000096096E-3"/>
    <n v="-2.9599999999996799E-2"/>
    <n v="0"/>
    <n v="2.4038337003055884E-4"/>
    <n v="2.4000000000076876E-4"/>
    <n v="2.3999999999985491E-4"/>
  </r>
  <r>
    <x v="11"/>
    <n v="1913.1000000000001"/>
    <n v="0"/>
    <n v="0"/>
    <n v="0"/>
    <n v="0"/>
    <n v="0.2"/>
    <n v="0"/>
    <n v="0.15"/>
    <n v="0.1"/>
    <n v="0"/>
    <n v="0"/>
    <n v="382.62000000000006"/>
    <n v="0"/>
    <n v="0"/>
    <n v="0"/>
    <n v="0"/>
    <n v="0"/>
  </r>
  <r>
    <x v="11"/>
    <n v="5638.66"/>
    <n v="0"/>
    <n v="0"/>
    <n v="0"/>
    <n v="0"/>
    <n v="0.3"/>
    <n v="0"/>
    <n v="0.15"/>
    <n v="0.1"/>
    <n v="0"/>
    <n v="0"/>
    <n v="1691.598"/>
    <n v="0"/>
    <n v="0"/>
    <n v="0"/>
    <n v="0"/>
    <n v="0"/>
  </r>
  <r>
    <x v="7"/>
    <n v="534282.26"/>
    <n v="0"/>
    <n v="0"/>
    <n v="0"/>
    <n v="0"/>
    <n v="0.05"/>
    <n v="0"/>
    <n v="0.15"/>
    <n v="0"/>
    <n v="0"/>
    <n v="0"/>
    <n v="26714.113000000001"/>
    <n v="0"/>
    <n v="0"/>
    <n v="0"/>
    <n v="0"/>
    <n v="0"/>
  </r>
  <r>
    <x v="2"/>
    <n v="248.09"/>
    <n v="24.810000000000002"/>
    <n v="0"/>
    <n v="40.96"/>
    <n v="31.36"/>
    <n v="0.1"/>
    <n v="0"/>
    <n v="0.15"/>
    <n v="0.1"/>
    <n v="0.10000403079527592"/>
    <n v="0"/>
    <n v="-1.0000000000021628E-3"/>
    <n v="0"/>
    <n v="0"/>
    <n v="0"/>
    <n v="0"/>
    <n v="0"/>
  </r>
  <r>
    <x v="1"/>
    <n v="161662.05000000002"/>
    <n v="16166.2"/>
    <n v="0"/>
    <n v="26674.260000000002"/>
    <n v="20450.2"/>
    <n v="0.1"/>
    <n v="0"/>
    <n v="0.15"/>
    <n v="0.1"/>
    <n v="9.9999969071281725E-2"/>
    <n v="0"/>
    <n v="5.0000000011660621E-3"/>
    <n v="0"/>
    <n v="0"/>
    <n v="0"/>
    <n v="0"/>
    <n v="0"/>
  </r>
  <r>
    <x v="0"/>
    <n v="112289.48"/>
    <n v="5614.47"/>
    <n v="0"/>
    <n v="17685.62"/>
    <n v="13558.92"/>
    <n v="0.05"/>
    <n v="0"/>
    <n v="0.15"/>
    <n v="0.1"/>
    <n v="4.9999964377784992E-2"/>
    <n v="0"/>
    <n v="4.0000000000420784E-3"/>
    <n v="0"/>
    <n v="0"/>
    <n v="0"/>
    <n v="0"/>
    <n v="0"/>
  </r>
  <r>
    <x v="11"/>
    <n v="88311.5"/>
    <n v="17662.3"/>
    <n v="0"/>
    <n v="15896.11"/>
    <n v="12187.01"/>
    <n v="0.2"/>
    <n v="0"/>
    <n v="0.15"/>
    <n v="0.1"/>
    <n v="0.19999999999999998"/>
    <n v="0"/>
    <n v="2.4511365159796128E-12"/>
    <n v="0"/>
    <n v="0"/>
    <n v="0"/>
    <n v="0"/>
    <n v="0"/>
  </r>
  <r>
    <x v="9"/>
    <n v="2789.1"/>
    <n v="836.73"/>
    <n v="0"/>
    <n v="543.94000000000005"/>
    <n v="416.99"/>
    <n v="0.3"/>
    <n v="0"/>
    <n v="0.15"/>
    <n v="0.1"/>
    <n v="0.3"/>
    <n v="0"/>
    <n v="0"/>
    <n v="0"/>
    <n v="0"/>
    <n v="0"/>
    <n v="0"/>
    <n v="0"/>
  </r>
  <r>
    <x v="11"/>
    <n v="1426672.3"/>
    <n v="71333.64"/>
    <n v="0"/>
    <n v="224700.91"/>
    <n v="0"/>
    <n v="0.05"/>
    <n v="0"/>
    <n v="0.15"/>
    <n v="0.1"/>
    <n v="5.000001752329529E-2"/>
    <n v="0"/>
    <n v="-2.4999999990735287E-2"/>
    <n v="0"/>
    <n v="0"/>
    <n v="0"/>
    <n v="0"/>
    <n v="0"/>
  </r>
  <r>
    <x v="8"/>
    <n v="9924.91"/>
    <n v="1984.98"/>
    <n v="0"/>
    <n v="1786.44"/>
    <n v="1369.6200000000001"/>
    <n v="0.2"/>
    <n v="0"/>
    <n v="0.15"/>
    <n v="0.1"/>
    <n v="0.19999979848683766"/>
    <n v="0"/>
    <n v="2.0000000001507957E-3"/>
    <n v="0"/>
    <n v="0"/>
    <n v="0"/>
    <n v="0"/>
    <n v="0"/>
  </r>
  <r>
    <x v="1"/>
    <n v="3251882.56"/>
    <n v="650376.51"/>
    <n v="0"/>
    <n v="585338.97"/>
    <n v="448759.8"/>
    <n v="0.2"/>
    <n v="0"/>
    <n v="0.15"/>
    <n v="0.1"/>
    <n v="0.19999999938497165"/>
    <n v="0"/>
    <n v="2.0000000029028442E-3"/>
    <n v="0"/>
    <n v="0"/>
    <n v="0"/>
    <n v="0"/>
    <n v="0"/>
  </r>
  <r>
    <x v="19"/>
    <n v="24458485.75"/>
    <n v="0"/>
    <n v="0"/>
    <n v="0"/>
    <n v="0"/>
    <n v="0.05"/>
    <n v="0"/>
    <n v="0"/>
    <n v="0.1"/>
    <n v="0"/>
    <n v="0"/>
    <n v="1222924.2875000001"/>
    <n v="0"/>
    <n v="0"/>
    <n v="0"/>
    <n v="0"/>
    <n v="0"/>
  </r>
  <r>
    <x v="5"/>
    <n v="6160.6100000000006"/>
    <n v="2156.21"/>
    <n v="0"/>
    <n v="1247.57"/>
    <n v="956.48"/>
    <n v="0.35000000000000003"/>
    <n v="0"/>
    <n v="0.15"/>
    <n v="0.1"/>
    <n v="0.34999943187444099"/>
    <n v="0"/>
    <n v="3.5000000002880865E-3"/>
    <n v="0"/>
    <n v="0"/>
    <n v="0"/>
    <n v="0"/>
    <n v="0"/>
  </r>
  <r>
    <x v="11"/>
    <n v="532763.64"/>
    <n v="53276.36"/>
    <n v="0"/>
    <n v="87906.03"/>
    <n v="67394.58"/>
    <n v="0.1"/>
    <n v="0"/>
    <n v="0.15"/>
    <n v="0.1"/>
    <n v="9.9999992491980119E-2"/>
    <n v="0"/>
    <n v="4.0000000038494018E-3"/>
    <n v="0"/>
    <n v="0"/>
    <n v="0"/>
    <n v="0"/>
    <n v="0"/>
  </r>
  <r>
    <x v="11"/>
    <n v="7020.93"/>
    <n v="0"/>
    <n v="0"/>
    <n v="0"/>
    <n v="0"/>
    <n v="0.3"/>
    <n v="0"/>
    <n v="0.15"/>
    <n v="0.1"/>
    <n v="0"/>
    <n v="0"/>
    <n v="2106.279"/>
    <n v="0"/>
    <n v="0"/>
    <n v="0"/>
    <n v="0"/>
    <n v="0"/>
  </r>
  <r>
    <x v="2"/>
    <n v="1120.3800000000001"/>
    <n v="392.13"/>
    <n v="0"/>
    <n v="226.96"/>
    <n v="173.95000000000002"/>
    <n v="0.35000000000000003"/>
    <n v="0"/>
    <n v="0.15"/>
    <n v="0.1"/>
    <n v="0.34999732233706415"/>
    <n v="0"/>
    <n v="3.0000000001004991E-3"/>
    <n v="0"/>
    <n v="0"/>
    <n v="0"/>
    <n v="0"/>
    <n v="0"/>
  </r>
  <r>
    <x v="11"/>
    <n v="43871.24"/>
    <n v="4387.12"/>
    <n v="0"/>
    <n v="7238.71"/>
    <n v="5549.74"/>
    <n v="0.1"/>
    <n v="0"/>
    <n v="0.15"/>
    <n v="0.1"/>
    <n v="9.9999908824095235E-2"/>
    <n v="0"/>
    <n v="4.0000000004077286E-3"/>
    <n v="0"/>
    <n v="0"/>
    <n v="0"/>
    <n v="0"/>
    <n v="0"/>
  </r>
  <r>
    <x v="3"/>
    <n v="3879478.04"/>
    <n v="0"/>
    <n v="0"/>
    <n v="0"/>
    <n v="0"/>
    <n v="0"/>
    <n v="0"/>
    <n v="0.15"/>
    <n v="0"/>
    <n v="0"/>
    <n v="0"/>
    <n v="0"/>
    <n v="0"/>
    <n v="0"/>
    <n v="0"/>
    <n v="0"/>
    <n v="0"/>
  </r>
  <r>
    <x v="4"/>
    <n v="13495.41"/>
    <n v="0"/>
    <n v="0"/>
    <n v="0"/>
    <n v="0"/>
    <n v="0.05"/>
    <n v="0"/>
    <n v="0.15"/>
    <n v="0"/>
    <n v="0"/>
    <n v="0"/>
    <n v="674.77050000000008"/>
    <n v="0"/>
    <n v="0"/>
    <n v="0"/>
    <n v="0"/>
    <n v="0"/>
  </r>
  <r>
    <x v="10"/>
    <n v="145786.41"/>
    <n v="43735.92"/>
    <n v="0"/>
    <n v="28428.37"/>
    <n v="21795.06"/>
    <n v="0.3"/>
    <n v="0"/>
    <n v="0.15"/>
    <n v="0.1"/>
    <n v="0.29999997942195022"/>
    <n v="0"/>
    <n v="2.9999999999220368E-3"/>
    <n v="0"/>
    <n v="0"/>
    <n v="0"/>
    <n v="0"/>
    <n v="0"/>
  </r>
  <r>
    <x v="11"/>
    <n v="242861.48"/>
    <n v="12143.07"/>
    <n v="0"/>
    <n v="38250.69"/>
    <n v="29325.510000000002"/>
    <n v="0.05"/>
    <n v="0"/>
    <n v="0.15"/>
    <n v="0.1"/>
    <n v="4.9999983529705902E-2"/>
    <n v="0"/>
    <n v="4.0000000013531113E-3"/>
    <n v="0"/>
    <n v="0"/>
    <n v="0"/>
    <n v="0"/>
    <n v="0"/>
  </r>
  <r>
    <x v="13"/>
    <n v="2983.15"/>
    <n v="0"/>
    <n v="0"/>
    <n v="0"/>
    <n v="0"/>
    <n v="0.05"/>
    <n v="0"/>
    <n v="0"/>
    <n v="0"/>
    <n v="0"/>
    <n v="0"/>
    <n v="149.1575"/>
    <n v="0"/>
    <n v="0"/>
    <n v="0"/>
    <n v="0"/>
    <n v="0"/>
  </r>
  <r>
    <x v="0"/>
    <n v="53079.53"/>
    <n v="2653.98"/>
    <n v="0"/>
    <n v="0"/>
    <n v="0"/>
    <n v="0.05"/>
    <n v="0"/>
    <n v="0.15"/>
    <n v="0"/>
    <n v="5.000006593879034E-2"/>
    <n v="0"/>
    <n v="-3.4999999998892141E-3"/>
    <n v="0"/>
    <n v="0"/>
    <n v="0"/>
    <n v="0"/>
    <n v="0"/>
  </r>
  <r>
    <x v="6"/>
    <n v="3623.01"/>
    <n v="1086.9000000000001"/>
    <n v="0"/>
    <n v="706.49"/>
    <n v="541.61"/>
    <n v="0.3"/>
    <n v="0"/>
    <n v="0.15"/>
    <n v="0.1"/>
    <n v="0.29999917195922726"/>
    <n v="0"/>
    <n v="2.9999999999969287E-3"/>
    <n v="0"/>
    <n v="0"/>
    <n v="0"/>
    <n v="0"/>
    <n v="0"/>
  </r>
  <r>
    <x v="6"/>
    <n v="221206.19"/>
    <n v="44241.24"/>
    <n v="0"/>
    <n v="39817.06"/>
    <n v="30526.47"/>
    <n v="0.2"/>
    <n v="0"/>
    <n v="0.15"/>
    <n v="0.1"/>
    <n v="0.2000000090413383"/>
    <n v="0"/>
    <n v="-1.9999999954466159E-3"/>
    <n v="0"/>
    <n v="0"/>
    <n v="0"/>
    <n v="0"/>
    <n v="0"/>
  </r>
  <r>
    <x v="10"/>
    <n v="816538.42"/>
    <n v="0"/>
    <n v="0"/>
    <n v="0"/>
    <n v="0"/>
    <n v="0.3"/>
    <n v="0.6"/>
    <n v="0.15"/>
    <n v="0.1"/>
    <n v="0"/>
    <n v="0"/>
    <n v="244961.52600000001"/>
    <n v="489923.05200000003"/>
    <n v="489923.05200000003"/>
    <n v="0"/>
    <n v="146976.91560000001"/>
    <n v="146976.91560000007"/>
  </r>
  <r>
    <x v="18"/>
    <n v="33088.89"/>
    <n v="11581.11"/>
    <n v="0"/>
    <n v="6700.52"/>
    <n v="5137.03"/>
    <n v="0.35000000000000003"/>
    <n v="0"/>
    <n v="0.15"/>
    <n v="0.1"/>
    <n v="0.34999995466756367"/>
    <n v="0"/>
    <n v="1.5000000001576452E-3"/>
    <n v="0"/>
    <n v="0"/>
    <n v="0"/>
    <n v="0"/>
    <n v="0"/>
  </r>
  <r>
    <x v="0"/>
    <n v="623360.34"/>
    <n v="124672.07"/>
    <n v="0"/>
    <n v="112204.88"/>
    <n v="86023.75"/>
    <n v="0.2"/>
    <n v="0"/>
    <n v="0.15"/>
    <n v="0.1"/>
    <n v="0.20000000320841715"/>
    <n v="0"/>
    <n v="-2.0000000011688277E-3"/>
    <n v="0"/>
    <n v="0"/>
    <n v="0"/>
    <n v="0"/>
    <n v="0"/>
  </r>
  <r>
    <x v="5"/>
    <n v="214897.65"/>
    <n v="42979.53"/>
    <n v="0"/>
    <n v="38681.629999999997"/>
    <n v="29655.86"/>
    <n v="0.2"/>
    <n v="0"/>
    <n v="0.15"/>
    <n v="0.1"/>
    <n v="0.2"/>
    <n v="0"/>
    <n v="0"/>
    <n v="0"/>
    <n v="0"/>
    <n v="0"/>
    <n v="0"/>
    <n v="0"/>
  </r>
  <r>
    <x v="14"/>
    <n v="69488.490000000005"/>
    <n v="13897.7"/>
    <n v="0"/>
    <n v="12507.93"/>
    <n v="9589.4699999999993"/>
    <n v="0.2"/>
    <n v="0"/>
    <n v="0.15"/>
    <n v="0.1"/>
    <n v="0.200000028781745"/>
    <n v="0"/>
    <n v="-1.9999999987344455E-3"/>
    <n v="0"/>
    <n v="0"/>
    <n v="0"/>
    <n v="0"/>
    <n v="0"/>
  </r>
  <r>
    <x v="4"/>
    <n v="4350016.46"/>
    <n v="217500.82"/>
    <n v="0"/>
    <n v="685127.66"/>
    <n v="0"/>
    <n v="0.05"/>
    <n v="0"/>
    <n v="0.15"/>
    <n v="0"/>
    <n v="4.9999999310347439E-2"/>
    <n v="0"/>
    <n v="3.0000000060514407E-3"/>
    <n v="0"/>
    <n v="0"/>
    <n v="0"/>
    <n v="0"/>
    <n v="0"/>
  </r>
  <r>
    <x v="11"/>
    <n v="3252.79"/>
    <n v="0"/>
    <n v="0"/>
    <n v="487.92"/>
    <n v="0"/>
    <n v="0"/>
    <n v="0"/>
    <n v="0.15"/>
    <n v="0"/>
    <n v="0"/>
    <n v="0"/>
    <n v="0"/>
    <n v="0"/>
    <n v="0"/>
    <n v="0"/>
    <n v="0"/>
    <n v="0"/>
  </r>
  <r>
    <x v="11"/>
    <n v="49822203.160000004"/>
    <n v="0"/>
    <n v="0"/>
    <n v="0"/>
    <n v="0"/>
    <n v="0.1"/>
    <n v="0"/>
    <n v="0.15"/>
    <n v="0.1"/>
    <n v="0"/>
    <n v="0"/>
    <n v="4982220.3160000006"/>
    <n v="0"/>
    <n v="0"/>
    <n v="0"/>
    <n v="0"/>
    <n v="0"/>
  </r>
  <r>
    <x v="1"/>
    <n v="23688.38"/>
    <n v="4737.68"/>
    <n v="0"/>
    <n v="4263.95"/>
    <n v="3269.07"/>
    <n v="0.2"/>
    <n v="0"/>
    <n v="0.15"/>
    <n v="0.1"/>
    <n v="0.20000016885916216"/>
    <n v="0"/>
    <n v="-3.9999999995600681E-3"/>
    <n v="0"/>
    <n v="0"/>
    <n v="0"/>
    <n v="0"/>
    <n v="0"/>
  </r>
  <r>
    <x v="14"/>
    <n v="13177.26"/>
    <n v="4612.04"/>
    <n v="0"/>
    <n v="2668.36"/>
    <n v="2045.74"/>
    <n v="0.35000000000000003"/>
    <n v="0"/>
    <n v="0.15"/>
    <n v="0.1"/>
    <n v="0.3499999241116894"/>
    <n v="0"/>
    <n v="1.0000000002052922E-3"/>
    <n v="0"/>
    <n v="0"/>
    <n v="0"/>
    <n v="0"/>
    <n v="0"/>
  </r>
  <r>
    <x v="11"/>
    <n v="99819.180000000008"/>
    <n v="29945.75"/>
    <n v="0"/>
    <n v="19464.830000000002"/>
    <n v="14922.99"/>
    <n v="0.3"/>
    <n v="0"/>
    <n v="0.15"/>
    <n v="0.1"/>
    <n v="0.29999995992754097"/>
    <n v="0"/>
    <n v="3.9999999997319003E-3"/>
    <n v="0"/>
    <n v="0"/>
    <n v="0"/>
    <n v="0"/>
    <n v="0"/>
  </r>
  <r>
    <x v="18"/>
    <n v="567739.67000000004"/>
    <n v="198708.88"/>
    <n v="0"/>
    <n v="114967.31"/>
    <n v="88141.56"/>
    <n v="0.35000000000000003"/>
    <n v="0"/>
    <n v="0.15"/>
    <n v="0.1"/>
    <n v="0.34999999207383198"/>
    <n v="0"/>
    <n v="4.500000036039592E-3"/>
    <n v="0"/>
    <n v="0"/>
    <n v="0"/>
    <n v="0"/>
    <n v="0"/>
  </r>
  <r>
    <x v="7"/>
    <n v="13067.99"/>
    <n v="653.4"/>
    <n v="0"/>
    <n v="2058.17"/>
    <n v="0"/>
    <n v="0.05"/>
    <n v="0"/>
    <n v="0.15"/>
    <n v="0"/>
    <n v="5.0000038261431179E-2"/>
    <n v="0"/>
    <n v="-4.9999999999541037E-4"/>
    <n v="0"/>
    <n v="0"/>
    <n v="0"/>
    <n v="0"/>
    <n v="0"/>
  </r>
  <r>
    <x v="1"/>
    <n v="6682.84"/>
    <n v="334.14"/>
    <n v="0"/>
    <n v="1052.49"/>
    <n v="806.94"/>
    <n v="0.05"/>
    <n v="0"/>
    <n v="0.15"/>
    <n v="0.1"/>
    <n v="4.9999700726038626E-2"/>
    <n v="0"/>
    <n v="2.000000000046223E-3"/>
    <n v="0"/>
    <n v="0"/>
    <n v="0"/>
    <n v="0"/>
    <n v="0"/>
  </r>
  <r>
    <x v="0"/>
    <n v="147923.76999999999"/>
    <n v="44377.13"/>
    <n v="0"/>
    <n v="28845.18"/>
    <n v="22114.62"/>
    <n v="0.3"/>
    <n v="0"/>
    <n v="0.15"/>
    <n v="0.1"/>
    <n v="0.29999999323976129"/>
    <n v="0"/>
    <n v="9.9999999492396017E-4"/>
    <n v="0"/>
    <n v="0"/>
    <n v="0"/>
    <n v="0"/>
    <n v="0"/>
  </r>
  <r>
    <x v="6"/>
    <n v="33020.449999999997"/>
    <n v="0"/>
    <n v="0"/>
    <n v="0"/>
    <n v="0"/>
    <n v="0.2"/>
    <n v="0"/>
    <n v="0.15"/>
    <n v="0.1"/>
    <n v="0"/>
    <n v="0"/>
    <n v="6604.09"/>
    <n v="0"/>
    <n v="0"/>
    <n v="0"/>
    <n v="0"/>
    <n v="0"/>
  </r>
  <r>
    <x v="11"/>
    <n v="10261.65"/>
    <n v="3078.4900000000002"/>
    <n v="0"/>
    <n v="2000.98"/>
    <n v="1534.1200000000001"/>
    <n v="0.3"/>
    <n v="0"/>
    <n v="0.15"/>
    <n v="0.1"/>
    <n v="0.29999951274892445"/>
    <n v="0"/>
    <n v="4.9999999993427992E-3"/>
    <n v="0"/>
    <n v="0"/>
    <n v="0"/>
    <n v="0"/>
    <n v="0"/>
  </r>
  <r>
    <x v="11"/>
    <n v="42071.770000000004"/>
    <n v="12621.53"/>
    <n v="0"/>
    <n v="8203.98"/>
    <n v="6289.76"/>
    <n v="0.3"/>
    <n v="0"/>
    <n v="0.15"/>
    <n v="0.1"/>
    <n v="0.2999999762310927"/>
    <n v="0"/>
    <n v="1.0000000005231026E-3"/>
    <n v="0"/>
    <n v="0"/>
    <n v="0"/>
    <n v="0"/>
    <n v="0"/>
  </r>
  <r>
    <x v="1"/>
    <n v="987538.19000000006"/>
    <n v="0"/>
    <n v="0"/>
    <n v="0"/>
    <n v="0"/>
    <n v="0.05"/>
    <n v="0"/>
    <n v="0.15"/>
    <n v="0.1"/>
    <n v="0"/>
    <n v="0"/>
    <n v="49376.909500000009"/>
    <n v="0"/>
    <n v="0"/>
    <n v="0"/>
    <n v="0"/>
    <n v="0"/>
  </r>
  <r>
    <x v="1"/>
    <n v="60575.12"/>
    <n v="6057.51"/>
    <n v="0"/>
    <n v="9994.91"/>
    <n v="7662.77"/>
    <n v="0.1"/>
    <n v="0"/>
    <n v="0.15"/>
    <n v="0.1"/>
    <n v="9.9999966983144228E-2"/>
    <n v="0"/>
    <n v="2.0000000007246556E-3"/>
    <n v="0"/>
    <n v="0"/>
    <n v="0"/>
    <n v="0"/>
    <n v="0"/>
  </r>
  <r>
    <x v="10"/>
    <n v="722963.23"/>
    <n v="216888.97"/>
    <n v="939852.13"/>
    <n v="281955.64"/>
    <n v="216166.01"/>
    <n v="0.3"/>
    <n v="1"/>
    <n v="0.15"/>
    <n v="0.1"/>
    <n v="0.30000000138319621"/>
    <n v="0.99999992552020422"/>
    <n v="-1.0000000099895123E-3"/>
    <n v="6.9999999914909697E-2"/>
    <n v="6.9999999914909697E-2"/>
    <n v="-9.9999993550971581E-4"/>
    <n v="-1.0000000099895123E-3"/>
    <n v="-9.9999989721456795E-4"/>
  </r>
  <r>
    <x v="7"/>
    <n v="53015.71"/>
    <n v="15904.710000000001"/>
    <n v="0"/>
    <n v="10338.09"/>
    <n v="7925.87"/>
    <n v="0.3"/>
    <n v="0"/>
    <n v="0.15"/>
    <n v="0.1"/>
    <n v="0.29999994341299968"/>
    <n v="0"/>
    <n v="2.9999999980856195E-3"/>
    <n v="0"/>
    <n v="0"/>
    <n v="0"/>
    <n v="0"/>
    <n v="0"/>
  </r>
  <r>
    <x v="7"/>
    <n v="4772.41"/>
    <n v="0"/>
    <n v="0"/>
    <n v="0"/>
    <n v="0"/>
    <n v="0.1"/>
    <n v="0"/>
    <n v="0.15"/>
    <n v="0"/>
    <n v="0"/>
    <n v="0"/>
    <n v="477.24099999999999"/>
    <n v="0"/>
    <n v="0"/>
    <n v="0"/>
    <n v="0"/>
    <n v="0"/>
  </r>
  <r>
    <x v="7"/>
    <n v="547655.17000000004"/>
    <n v="54765.520000000004"/>
    <n v="0"/>
    <n v="90363.150000000009"/>
    <n v="69278.399999999994"/>
    <n v="0.1"/>
    <n v="0"/>
    <n v="0.15"/>
    <n v="0.1"/>
    <n v="0.10000000547789953"/>
    <n v="0"/>
    <n v="-2.9999999944438946E-3"/>
    <n v="0"/>
    <n v="0"/>
    <n v="0"/>
    <n v="0"/>
    <n v="0"/>
  </r>
  <r>
    <x v="5"/>
    <n v="326377.23"/>
    <n v="65275.450000000004"/>
    <n v="0"/>
    <n v="58747.87"/>
    <n v="45040"/>
    <n v="0.35000000000000003"/>
    <n v="0"/>
    <n v="0.15"/>
    <n v="0.1"/>
    <n v="0.20000001225575695"/>
    <n v="0"/>
    <n v="48956.580500000004"/>
    <n v="0"/>
    <n v="0"/>
    <n v="0"/>
    <n v="0"/>
    <n v="0"/>
  </r>
  <r>
    <x v="4"/>
    <n v="3911.57"/>
    <n v="1369.05"/>
    <n v="0"/>
    <n v="792.18000000000006"/>
    <n v="607.29"/>
    <n v="0.35000000000000003"/>
    <n v="0"/>
    <n v="0.15"/>
    <n v="0.1"/>
    <n v="0.35000012782591133"/>
    <n v="0"/>
    <n v="-4.9999999986463206E-4"/>
    <n v="0"/>
    <n v="0"/>
    <n v="0"/>
    <n v="0"/>
    <n v="0"/>
  </r>
  <r>
    <x v="1"/>
    <n v="200990.89"/>
    <n v="0"/>
    <n v="0"/>
    <n v="0"/>
    <n v="0"/>
    <n v="0.05"/>
    <n v="0"/>
    <n v="0.15"/>
    <n v="0.1"/>
    <n v="0"/>
    <n v="0"/>
    <n v="10049.544500000002"/>
    <n v="0"/>
    <n v="0"/>
    <n v="0"/>
    <n v="0"/>
    <n v="0"/>
  </r>
  <r>
    <x v="6"/>
    <n v="212693.63"/>
    <n v="42538.73"/>
    <n v="0"/>
    <n v="38284.870000000003"/>
    <n v="29351.75"/>
    <n v="0.35000000000000003"/>
    <n v="0"/>
    <n v="0.15"/>
    <n v="0.1"/>
    <n v="0.20000001880639304"/>
    <n v="0"/>
    <n v="31904.040500000006"/>
    <n v="0"/>
    <n v="0"/>
    <n v="0"/>
    <n v="0"/>
    <n v="0"/>
  </r>
  <r>
    <x v="10"/>
    <n v="3649.85"/>
    <n v="729.97"/>
    <n v="0"/>
    <n v="656.97"/>
    <n v="503.65000000000003"/>
    <n v="0.2"/>
    <n v="0"/>
    <n v="0.15"/>
    <n v="0.1"/>
    <n v="0.2"/>
    <n v="0"/>
    <n v="0"/>
    <n v="0"/>
    <n v="0"/>
    <n v="0"/>
    <n v="0"/>
    <n v="0"/>
  </r>
  <r>
    <x v="11"/>
    <n v="40940.660000000003"/>
    <n v="8188.13"/>
    <n v="0"/>
    <n v="7369.39"/>
    <n v="5649.82"/>
    <n v="0.2"/>
    <n v="0"/>
    <n v="0.15"/>
    <n v="0.1"/>
    <n v="0.19999995114880903"/>
    <n v="0"/>
    <n v="2.0000000005605824E-3"/>
    <n v="0"/>
    <n v="0"/>
    <n v="0"/>
    <n v="0"/>
    <n v="0"/>
  </r>
  <r>
    <x v="1"/>
    <n v="72557.710000000006"/>
    <n v="7255.77"/>
    <n v="0"/>
    <n v="11972.09"/>
    <n v="9178.6"/>
    <n v="0.1"/>
    <n v="0"/>
    <n v="0.15"/>
    <n v="0.1"/>
    <n v="9.9999986217867126E-2"/>
    <n v="0"/>
    <n v="1.0000000006443821E-3"/>
    <n v="0"/>
    <n v="0"/>
    <n v="0"/>
    <n v="0"/>
    <n v="0"/>
  </r>
  <r>
    <x v="9"/>
    <n v="2248562.4300000002"/>
    <n v="674568.73"/>
    <n v="0"/>
    <n v="438469.67"/>
    <n v="336160.07"/>
    <n v="0.35000000000000003"/>
    <n v="0"/>
    <n v="0.15"/>
    <n v="0.1"/>
    <n v="0.30000000044472858"/>
    <n v="0"/>
    <n v="112428.12050000012"/>
    <n v="0"/>
    <n v="0"/>
    <n v="0"/>
    <n v="0"/>
    <n v="0"/>
  </r>
  <r>
    <x v="13"/>
    <n v="4852.67"/>
    <n v="1455.8"/>
    <n v="0"/>
    <n v="946.25"/>
    <n v="725.49"/>
    <n v="0.3"/>
    <n v="0"/>
    <n v="0.15"/>
    <n v="0.1"/>
    <n v="0.29999979392787884"/>
    <n v="0"/>
    <n v="1.000000000116632E-3"/>
    <n v="0"/>
    <n v="0"/>
    <n v="0"/>
    <n v="0"/>
    <n v="0"/>
  </r>
  <r>
    <x v="5"/>
    <n v="312954.3"/>
    <n v="62590.86"/>
    <n v="0"/>
    <n v="56331.85"/>
    <n v="43187.69"/>
    <n v="0.3"/>
    <n v="0"/>
    <n v="0.15"/>
    <n v="0.1"/>
    <n v="0.2"/>
    <n v="0"/>
    <n v="31295.429999999993"/>
    <n v="0"/>
    <n v="0"/>
    <n v="0"/>
    <n v="0"/>
    <n v="0"/>
  </r>
  <r>
    <x v="8"/>
    <n v="3274914.8000000003"/>
    <n v="163745.74"/>
    <n v="0"/>
    <n v="515799.09"/>
    <n v="395446"/>
    <n v="0.05"/>
    <n v="0"/>
    <n v="0.15"/>
    <n v="0.1"/>
    <n v="4.9999999999999996E-2"/>
    <n v="0"/>
    <n v="2.2724286341535562E-11"/>
    <n v="0"/>
    <n v="0"/>
    <n v="0"/>
    <n v="0"/>
    <n v="0"/>
  </r>
  <r>
    <x v="4"/>
    <n v="163597.68"/>
    <n v="49079.3"/>
    <n v="0"/>
    <n v="31901.64"/>
    <n v="24457.83"/>
    <n v="0.3"/>
    <n v="0"/>
    <n v="0.15"/>
    <n v="0.1"/>
    <n v="0.29999997554977553"/>
    <n v="0"/>
    <n v="3.9999999965111364E-3"/>
    <n v="0"/>
    <n v="0"/>
    <n v="0"/>
    <n v="0"/>
    <n v="0"/>
  </r>
  <r>
    <x v="0"/>
    <n v="46795.68"/>
    <n v="0"/>
    <n v="0"/>
    <n v="0"/>
    <n v="0"/>
    <n v="0.2"/>
    <n v="0.2"/>
    <n v="0.15"/>
    <n v="0.1"/>
    <n v="0"/>
    <n v="0"/>
    <n v="9359.1360000000004"/>
    <n v="9359.1360000000004"/>
    <n v="9359.1360000000004"/>
    <n v="0"/>
    <n v="1871.8272000000002"/>
    <n v="1871.8271999999997"/>
  </r>
  <r>
    <x v="6"/>
    <n v="114233.40000000001"/>
    <n v="0"/>
    <n v="0"/>
    <n v="0"/>
    <n v="0"/>
    <n v="0.05"/>
    <n v="0"/>
    <n v="0.15"/>
    <n v="0.1"/>
    <n v="0"/>
    <n v="0"/>
    <n v="5711.670000000001"/>
    <n v="0"/>
    <n v="0"/>
    <n v="0"/>
    <n v="0"/>
    <n v="0"/>
  </r>
  <r>
    <x v="8"/>
    <n v="15681.62"/>
    <n v="5488.57"/>
    <n v="1693.6100000000001"/>
    <n v="3429.57"/>
    <n v="2629.33"/>
    <n v="0.35000000000000003"/>
    <n v="0.08"/>
    <n v="0.15"/>
    <n v="0.1"/>
    <n v="0.35000019130676546"/>
    <n v="7.999975437159515E-2"/>
    <n v="-2.9999999988884586E-3"/>
    <n v="5.2000000001110524E-3"/>
    <n v="5.2000000001110524E-3"/>
    <n v="-2.3999926302586242E-4"/>
    <n v="-2.399999999110767E-4"/>
    <n v="-2.3999999990092277E-4"/>
  </r>
  <r>
    <x v="1"/>
    <n v="140260.20000000001"/>
    <n v="14026.02"/>
    <n v="0"/>
    <n v="23143.010000000002"/>
    <n v="17742.89"/>
    <n v="0.1"/>
    <n v="0"/>
    <n v="0.15"/>
    <n v="0.1"/>
    <n v="9.9999999999999992E-2"/>
    <n v="0"/>
    <n v="1.9465012934816174E-12"/>
    <n v="0"/>
    <n v="0"/>
    <n v="0"/>
    <n v="0"/>
    <n v="0"/>
  </r>
  <r>
    <x v="7"/>
    <n v="140306.11000000002"/>
    <n v="0"/>
    <n v="0"/>
    <n v="0"/>
    <n v="0"/>
    <n v="0.35000000000000003"/>
    <n v="0"/>
    <n v="0.15"/>
    <n v="0.1"/>
    <n v="0"/>
    <n v="0"/>
    <n v="49107.138500000008"/>
    <n v="0"/>
    <n v="0"/>
    <n v="0"/>
    <n v="0"/>
    <n v="0"/>
  </r>
  <r>
    <x v="10"/>
    <n v="7290.4800000000005"/>
    <n v="1458.1000000000001"/>
    <n v="0"/>
    <n v="1312.34"/>
    <n v="1006.12"/>
    <n v="0.3"/>
    <n v="0"/>
    <n v="0.15"/>
    <n v="0.1"/>
    <n v="0.2000005486607192"/>
    <n v="0"/>
    <n v="729.04399999999987"/>
    <n v="0"/>
    <n v="0"/>
    <n v="0"/>
    <n v="0"/>
    <n v="0"/>
  </r>
  <r>
    <x v="6"/>
    <n v="14408.12"/>
    <n v="2881.62"/>
    <n v="0"/>
    <n v="2593.5100000000002"/>
    <n v="1988.32"/>
    <n v="0.35000000000000003"/>
    <n v="0"/>
    <n v="0.15"/>
    <n v="0.1"/>
    <n v="0.19999972237876973"/>
    <n v="0"/>
    <n v="2161.2220000000011"/>
    <n v="0"/>
    <n v="0"/>
    <n v="0"/>
    <n v="0"/>
    <n v="0"/>
  </r>
  <r>
    <x v="17"/>
    <n v="958200.99"/>
    <n v="0"/>
    <n v="0"/>
    <n v="0"/>
    <n v="0"/>
    <n v="0"/>
    <n v="0"/>
    <n v="0.15"/>
    <n v="0"/>
    <n v="0"/>
    <n v="0"/>
    <n v="0"/>
    <n v="0"/>
    <n v="0"/>
    <n v="0"/>
    <n v="0"/>
    <n v="0"/>
  </r>
  <r>
    <x v="11"/>
    <n v="227580.35"/>
    <n v="45516.07"/>
    <n v="0"/>
    <n v="40964.49"/>
    <n v="31406.06"/>
    <n v="0.2"/>
    <n v="0"/>
    <n v="0.15"/>
    <n v="0.1"/>
    <n v="0.19999999999999998"/>
    <n v="0"/>
    <n v="6.3166236130562938E-12"/>
    <n v="0"/>
    <n v="0"/>
    <n v="0"/>
    <n v="0"/>
    <n v="0"/>
  </r>
  <r>
    <x v="8"/>
    <n v="2929645.8000000003"/>
    <n v="0"/>
    <n v="0"/>
    <n v="0"/>
    <n v="0"/>
    <n v="0.35000000000000003"/>
    <n v="0"/>
    <n v="0.15"/>
    <n v="0.1"/>
    <n v="0"/>
    <n v="0"/>
    <n v="1025376.0300000001"/>
    <n v="0"/>
    <n v="0"/>
    <n v="0"/>
    <n v="0"/>
    <n v="0"/>
  </r>
  <r>
    <x v="7"/>
    <n v="15008.33"/>
    <n v="0"/>
    <n v="0"/>
    <n v="0"/>
    <n v="0"/>
    <n v="0.1"/>
    <n v="0"/>
    <n v="0.15"/>
    <n v="0"/>
    <n v="0"/>
    <n v="0"/>
    <n v="1500.8330000000001"/>
    <n v="0"/>
    <n v="0"/>
    <n v="0"/>
    <n v="0"/>
    <n v="0"/>
  </r>
  <r>
    <x v="11"/>
    <n v="37845.4"/>
    <n v="0"/>
    <n v="0"/>
    <n v="0"/>
    <n v="0"/>
    <n v="0.05"/>
    <n v="0"/>
    <n v="0.15"/>
    <n v="0.1"/>
    <n v="0"/>
    <n v="0"/>
    <n v="1892.2700000000002"/>
    <n v="0"/>
    <n v="0"/>
    <n v="0"/>
    <n v="0"/>
    <n v="0"/>
  </r>
  <r>
    <x v="1"/>
    <n v="7388.66"/>
    <n v="0"/>
    <n v="0"/>
    <n v="0"/>
    <n v="0"/>
    <n v="0.2"/>
    <n v="0"/>
    <n v="0.15"/>
    <n v="0.1"/>
    <n v="0"/>
    <n v="0"/>
    <n v="1477.732"/>
    <n v="0"/>
    <n v="0"/>
    <n v="0"/>
    <n v="0"/>
    <n v="0"/>
  </r>
  <r>
    <x v="8"/>
    <n v="26281.440000000002"/>
    <n v="9198.5"/>
    <n v="2838.37"/>
    <n v="5747.83"/>
    <n v="4406.67"/>
    <n v="0.35000000000000003"/>
    <n v="0.08"/>
    <n v="0.15"/>
    <n v="0.1"/>
    <n v="0.34999984780133808"/>
    <n v="7.9999289739497867E-2"/>
    <n v="4.0000000021524242E-3"/>
    <n v="2.5200000000110478E-2"/>
    <n v="2.5200000000110478E-2"/>
    <n v="3.1999715913018389E-4"/>
    <n v="3.2000000017219394E-4"/>
    <n v="3.200000004865873E-4"/>
  </r>
  <r>
    <x v="1"/>
    <n v="35029.160000000003"/>
    <n v="0"/>
    <n v="0"/>
    <n v="0"/>
    <n v="0"/>
    <n v="0.2"/>
    <n v="0"/>
    <n v="0.15"/>
    <n v="0.1"/>
    <n v="0"/>
    <n v="0"/>
    <n v="7005.8320000000012"/>
    <n v="0"/>
    <n v="0"/>
    <n v="0"/>
    <n v="0"/>
    <n v="0"/>
  </r>
  <r>
    <x v="0"/>
    <n v="7331.53"/>
    <n v="0"/>
    <n v="0"/>
    <n v="0"/>
    <n v="0"/>
    <n v="0.3"/>
    <n v="0"/>
    <n v="0.15"/>
    <n v="0.1"/>
    <n v="0"/>
    <n v="0"/>
    <n v="2199.4589999999998"/>
    <n v="0"/>
    <n v="0"/>
    <n v="0"/>
    <n v="0"/>
    <n v="0"/>
  </r>
  <r>
    <x v="6"/>
    <n v="420.48"/>
    <n v="84.100000000000009"/>
    <n v="0"/>
    <n v="75.72"/>
    <n v="58"/>
    <n v="0.2"/>
    <n v="0"/>
    <n v="0.15"/>
    <n v="0.1"/>
    <n v="0.20000951293759514"/>
    <n v="0"/>
    <n v="-4.0000000000001458E-3"/>
    <n v="0"/>
    <n v="0"/>
    <n v="0"/>
    <n v="0"/>
    <n v="0"/>
  </r>
  <r>
    <x v="7"/>
    <n v="944539.39"/>
    <n v="170017.1"/>
    <n v="0"/>
    <n v="167183.51"/>
    <n v="128173.99"/>
    <n v="0.2"/>
    <n v="0"/>
    <n v="0.15"/>
    <n v="0.1"/>
    <n v="0.18000001037542754"/>
    <n v="0"/>
    <n v="18890.778000000013"/>
    <n v="0"/>
    <n v="0"/>
    <n v="0"/>
    <n v="0"/>
    <n v="0"/>
  </r>
  <r>
    <x v="9"/>
    <n v="1448.99"/>
    <n v="0"/>
    <n v="0"/>
    <n v="0"/>
    <n v="0"/>
    <n v="0.35000000000000003"/>
    <n v="0.8"/>
    <n v="0.15"/>
    <n v="0.1"/>
    <n v="0"/>
    <n v="0"/>
    <n v="507.14650000000006"/>
    <n v="1159.192"/>
    <n v="1159.192"/>
    <n v="0"/>
    <n v="405.71720000000005"/>
    <n v="405.71720000000005"/>
  </r>
  <r>
    <x v="1"/>
    <n v="1876.76"/>
    <n v="93.84"/>
    <n v="0"/>
    <n v="295.63"/>
    <n v="226.62"/>
    <n v="0.05"/>
    <n v="0"/>
    <n v="0.15"/>
    <n v="0.1"/>
    <n v="5.0001065666361179E-2"/>
    <n v="0"/>
    <n v="-2.0000000000007716E-3"/>
    <n v="0"/>
    <n v="0"/>
    <n v="0"/>
    <n v="0"/>
    <n v="0"/>
  </r>
  <r>
    <x v="1"/>
    <n v="4448810.3899999997"/>
    <n v="444881.04000000004"/>
    <n v="0"/>
    <n v="734053.75"/>
    <n v="562774.57999999996"/>
    <n v="0.1"/>
    <n v="0"/>
    <n v="0.15"/>
    <n v="0.1"/>
    <n v="0.1000000002247792"/>
    <n v="0"/>
    <n v="-1.0000000193151159E-3"/>
    <n v="0"/>
    <n v="0"/>
    <n v="0"/>
    <n v="0"/>
    <n v="0"/>
  </r>
  <r>
    <x v="1"/>
    <n v="15930.31"/>
    <n v="796.52"/>
    <n v="0"/>
    <n v="2509.1"/>
    <n v="1923.54"/>
    <n v="0.05"/>
    <n v="0"/>
    <n v="0.15"/>
    <n v="0.1"/>
    <n v="5.0000282480378598E-2"/>
    <n v="0"/>
    <n v="-4.4999999999404241E-3"/>
    <n v="0"/>
    <n v="0"/>
    <n v="0"/>
    <n v="0"/>
    <n v="0"/>
  </r>
  <r>
    <x v="10"/>
    <n v="721128.35"/>
    <n v="0"/>
    <n v="0"/>
    <n v="0"/>
    <n v="0"/>
    <n v="0.35000000000000003"/>
    <n v="2.0499999999999998"/>
    <n v="0.15"/>
    <n v="0.1"/>
    <n v="0"/>
    <n v="0"/>
    <n v="252394.92250000002"/>
    <n v="1478313.1174999999"/>
    <n v="1478313.1174999999"/>
    <n v="0"/>
    <n v="517409.59112499998"/>
    <n v="517409.59112500004"/>
  </r>
  <r>
    <x v="11"/>
    <n v="14185.53"/>
    <n v="0"/>
    <n v="0"/>
    <n v="0"/>
    <n v="0"/>
    <n v="0.2"/>
    <n v="0"/>
    <n v="0.15"/>
    <n v="0.1"/>
    <n v="0"/>
    <n v="0"/>
    <n v="2837.1060000000002"/>
    <n v="0"/>
    <n v="0"/>
    <n v="0"/>
    <n v="0"/>
    <n v="0"/>
  </r>
  <r>
    <x v="11"/>
    <n v="99133.05"/>
    <n v="0"/>
    <n v="0"/>
    <n v="0"/>
    <n v="0"/>
    <n v="0.3"/>
    <n v="0"/>
    <n v="0.15"/>
    <n v="0.1"/>
    <n v="0"/>
    <n v="0"/>
    <n v="29739.915000000001"/>
    <n v="0"/>
    <n v="0"/>
    <n v="0"/>
    <n v="0"/>
    <n v="0"/>
  </r>
  <r>
    <x v="1"/>
    <n v="1350.6100000000001"/>
    <n v="270.12"/>
    <n v="0"/>
    <n v="243.11"/>
    <n v="186.4"/>
    <n v="0.2"/>
    <n v="0"/>
    <n v="0.15"/>
    <n v="0.1"/>
    <n v="0.19999851918762632"/>
    <n v="0"/>
    <n v="2.0000000000351781E-3"/>
    <n v="0"/>
    <n v="0"/>
    <n v="0"/>
    <n v="0"/>
    <n v="0"/>
  </r>
  <r>
    <x v="4"/>
    <n v="7633.28"/>
    <n v="0"/>
    <n v="0"/>
    <n v="0"/>
    <n v="0"/>
    <n v="0.2"/>
    <n v="0"/>
    <n v="0.15"/>
    <n v="0.1"/>
    <n v="0"/>
    <n v="0"/>
    <n v="1526.6559999999999"/>
    <n v="0"/>
    <n v="0"/>
    <n v="0"/>
    <n v="0"/>
    <n v="0"/>
  </r>
  <r>
    <x v="1"/>
    <n v="2426.84"/>
    <n v="0"/>
    <n v="0"/>
    <n v="0"/>
    <n v="0"/>
    <n v="0.05"/>
    <n v="0"/>
    <n v="0.15"/>
    <n v="0.1"/>
    <n v="0"/>
    <n v="0"/>
    <n v="121.34200000000001"/>
    <n v="0"/>
    <n v="0"/>
    <n v="0"/>
    <n v="0"/>
    <n v="0"/>
  </r>
  <r>
    <x v="14"/>
    <n v="1502647.94"/>
    <n v="0"/>
    <n v="0"/>
    <n v="0"/>
    <n v="0"/>
    <n v="0.35000000000000003"/>
    <n v="0"/>
    <n v="0.15"/>
    <n v="0.1"/>
    <n v="0"/>
    <n v="0"/>
    <n v="525926.77899999998"/>
    <n v="0"/>
    <n v="0"/>
    <n v="0"/>
    <n v="0"/>
    <n v="0"/>
  </r>
  <r>
    <x v="11"/>
    <n v="227992.23"/>
    <n v="11399.61"/>
    <n v="0"/>
    <n v="35908.79"/>
    <n v="27530.06"/>
    <n v="0.05"/>
    <n v="0"/>
    <n v="0.15"/>
    <n v="0.1"/>
    <n v="4.999999342082842E-2"/>
    <n v="0"/>
    <n v="1.5000000006542176E-3"/>
    <n v="0"/>
    <n v="0"/>
    <n v="0"/>
    <n v="0"/>
    <n v="0"/>
  </r>
  <r>
    <x v="6"/>
    <n v="393785.45"/>
    <n v="78757.09"/>
    <n v="0"/>
    <n v="70881.45"/>
    <n v="54342.36"/>
    <n v="0.2"/>
    <n v="0"/>
    <n v="0.15"/>
    <n v="0.1"/>
    <n v="0.19999999999999998"/>
    <n v="0"/>
    <n v="1.0929741833809459E-11"/>
    <n v="0"/>
    <n v="0"/>
    <n v="0"/>
    <n v="0"/>
    <n v="0"/>
  </r>
  <r>
    <x v="6"/>
    <n v="5413.21"/>
    <n v="1082.6400000000001"/>
    <n v="0"/>
    <n v="974.4"/>
    <n v="747"/>
    <n v="0.2"/>
    <n v="0"/>
    <n v="0.15"/>
    <n v="0.1"/>
    <n v="0.19999963053345429"/>
    <n v="0"/>
    <n v="1.999999999950403E-3"/>
    <n v="0"/>
    <n v="0"/>
    <n v="0"/>
    <n v="0"/>
    <n v="0"/>
  </r>
  <r>
    <x v="6"/>
    <n v="184321.99"/>
    <n v="0"/>
    <n v="0"/>
    <n v="0"/>
    <n v="0"/>
    <n v="0.2"/>
    <n v="0"/>
    <n v="0.15"/>
    <n v="0.1"/>
    <n v="0"/>
    <n v="0"/>
    <n v="36864.398000000001"/>
    <n v="0"/>
    <n v="0"/>
    <n v="0"/>
    <n v="0"/>
    <n v="0"/>
  </r>
  <r>
    <x v="8"/>
    <n v="35442.370000000003"/>
    <n v="12404.83"/>
    <n v="3827.77"/>
    <n v="7751.31"/>
    <n v="5942.57"/>
    <n v="0.35000000000000003"/>
    <n v="0.08"/>
    <n v="0.15"/>
    <n v="0.1"/>
    <n v="0.35000001410740872"/>
    <n v="7.9999874600812579E-2"/>
    <n v="-4.999999983791492E-4"/>
    <n v="6.0000000004574181E-3"/>
    <n v="6.0000000004574181E-3"/>
    <n v="-3.9999937170738428E-5"/>
    <n v="-3.9999999870331937E-5"/>
    <n v="-3.9999999588814263E-5"/>
  </r>
  <r>
    <x v="1"/>
    <n v="6290970.0800000001"/>
    <n v="0"/>
    <n v="0"/>
    <n v="0"/>
    <n v="0"/>
    <n v="0.05"/>
    <n v="0"/>
    <n v="0.15"/>
    <n v="0.1"/>
    <n v="0"/>
    <n v="0"/>
    <n v="314548.50400000002"/>
    <n v="0"/>
    <n v="0"/>
    <n v="0"/>
    <n v="0"/>
    <n v="0"/>
  </r>
  <r>
    <x v="6"/>
    <n v="1292401.77"/>
    <n v="258480.35"/>
    <n v="0"/>
    <n v="232632.22"/>
    <n v="178351.47"/>
    <n v="0.2"/>
    <n v="0"/>
    <n v="0.15"/>
    <n v="0.1"/>
    <n v="0.19999999690498721"/>
    <n v="0"/>
    <n v="4.0000000229626007E-3"/>
    <n v="0"/>
    <n v="0"/>
    <n v="0"/>
    <n v="0"/>
    <n v="0"/>
  </r>
  <r>
    <x v="6"/>
    <n v="678650.33"/>
    <n v="135730.07"/>
    <n v="0"/>
    <n v="122157.14"/>
    <n v="93653.71"/>
    <n v="0.2"/>
    <n v="0"/>
    <n v="0.15"/>
    <n v="0.1"/>
    <n v="0.20000000589405154"/>
    <n v="0"/>
    <n v="-4.0000000122232086E-3"/>
    <n v="0"/>
    <n v="0"/>
    <n v="0"/>
    <n v="0"/>
    <n v="0"/>
  </r>
  <r>
    <x v="1"/>
    <n v="8380.1200000000008"/>
    <n v="838.01"/>
    <n v="0"/>
    <n v="1382.68"/>
    <n v="1060.1200000000001"/>
    <n v="0.1"/>
    <n v="0"/>
    <n v="0.15"/>
    <n v="0.1"/>
    <n v="9.9999761339933074E-2"/>
    <n v="0"/>
    <n v="2.0000000000922882E-3"/>
    <n v="0"/>
    <n v="0"/>
    <n v="0"/>
    <n v="0"/>
    <n v="0"/>
  </r>
  <r>
    <x v="10"/>
    <n v="1915019.21"/>
    <n v="0"/>
    <n v="0"/>
    <n v="0"/>
    <n v="0"/>
    <n v="0.1"/>
    <n v="4"/>
    <n v="0.15"/>
    <n v="0"/>
    <n v="0"/>
    <n v="0"/>
    <n v="191501.921"/>
    <n v="7660076.8399999999"/>
    <n v="7660076.8399999999"/>
    <n v="0"/>
    <n v="766007.68400000001"/>
    <n v="766007.68400000036"/>
  </r>
  <r>
    <x v="14"/>
    <n v="78531.66"/>
    <n v="23559.5"/>
    <n v="0"/>
    <n v="15313.64"/>
    <n v="11740.47"/>
    <n v="0.3"/>
    <n v="0"/>
    <n v="0.15"/>
    <n v="0.1"/>
    <n v="0.30000002546743565"/>
    <n v="0"/>
    <n v="-1.9999999983498829E-3"/>
    <n v="0"/>
    <n v="0"/>
    <n v="0"/>
    <n v="0"/>
    <n v="0"/>
  </r>
  <r>
    <x v="4"/>
    <n v="930590.66"/>
    <n v="186118.13"/>
    <n v="0"/>
    <n v="167506.26"/>
    <n v="128421.55"/>
    <n v="0.2"/>
    <n v="0"/>
    <n v="0.15"/>
    <n v="0.1"/>
    <n v="0.19999999785082734"/>
    <n v="0"/>
    <n v="2.0000000163702949E-3"/>
    <n v="0"/>
    <n v="0"/>
    <n v="0"/>
    <n v="0"/>
    <n v="0"/>
  </r>
  <r>
    <x v="1"/>
    <n v="359742.75"/>
    <n v="71948.55"/>
    <n v="0"/>
    <n v="64753.69"/>
    <n v="49644.49"/>
    <n v="0.2"/>
    <n v="0"/>
    <n v="0.15"/>
    <n v="0.1"/>
    <n v="0.2"/>
    <n v="0"/>
    <n v="0"/>
    <n v="0"/>
    <n v="0"/>
    <n v="0"/>
    <n v="0"/>
    <n v="0"/>
  </r>
  <r>
    <x v="10"/>
    <n v="984652.71"/>
    <n v="0"/>
    <n v="0"/>
    <n v="0"/>
    <n v="0"/>
    <n v="0.1"/>
    <n v="2"/>
    <n v="0.15"/>
    <n v="0"/>
    <n v="0"/>
    <n v="0"/>
    <n v="98465.271000000008"/>
    <n v="1969305.42"/>
    <n v="1969305.42"/>
    <n v="0"/>
    <n v="196930.54200000002"/>
    <n v="196930.54200000037"/>
  </r>
  <r>
    <x v="0"/>
    <n v="7390640.8300000001"/>
    <n v="0"/>
    <n v="0"/>
    <n v="0"/>
    <n v="0"/>
    <n v="0.3"/>
    <n v="0"/>
    <n v="0.15"/>
    <n v="0.1"/>
    <n v="0"/>
    <n v="0"/>
    <n v="2217192.2489999998"/>
    <n v="0"/>
    <n v="0"/>
    <n v="0"/>
    <n v="0"/>
    <n v="0"/>
  </r>
  <r>
    <x v="7"/>
    <n v="3201684.45"/>
    <n v="160084.22"/>
    <n v="0"/>
    <n v="504265.28"/>
    <n v="0"/>
    <n v="0.05"/>
    <n v="0"/>
    <n v="0.15"/>
    <n v="0"/>
    <n v="4.9999999219161026E-2"/>
    <n v="0"/>
    <n v="2.5000000100079984E-3"/>
    <n v="0"/>
    <n v="0"/>
    <n v="0"/>
    <n v="0"/>
    <n v="0"/>
  </r>
  <r>
    <x v="10"/>
    <n v="499541.38"/>
    <n v="0"/>
    <n v="0"/>
    <n v="0"/>
    <n v="0"/>
    <n v="0.1"/>
    <n v="0"/>
    <n v="0.15"/>
    <n v="0"/>
    <n v="0"/>
    <n v="0"/>
    <n v="49954.138000000006"/>
    <n v="0"/>
    <n v="0"/>
    <n v="0"/>
    <n v="0"/>
    <n v="0"/>
  </r>
  <r>
    <x v="4"/>
    <n v="11602.61"/>
    <n v="3480.78"/>
    <n v="0"/>
    <n v="2262.56"/>
    <n v="1734.6200000000001"/>
    <n v="0.3"/>
    <n v="0"/>
    <n v="0.15"/>
    <n v="0.1"/>
    <n v="0.29999974143748692"/>
    <n v="0"/>
    <n v="2.9999999997349647E-3"/>
    <n v="0"/>
    <n v="0"/>
    <n v="0"/>
    <n v="0"/>
    <n v="0"/>
  </r>
  <r>
    <x v="4"/>
    <n v="730.13"/>
    <n v="146.03"/>
    <n v="0"/>
    <n v="131.4"/>
    <n v="100.73"/>
    <n v="0.2"/>
    <n v="0"/>
    <n v="0.15"/>
    <n v="0.1"/>
    <n v="0.20000547847643571"/>
    <n v="0"/>
    <n v="-3.9999999999973876E-3"/>
    <n v="0"/>
    <n v="0"/>
    <n v="0"/>
    <n v="0"/>
    <n v="0"/>
  </r>
  <r>
    <x v="8"/>
    <n v="137004.23000000001"/>
    <n v="47951.48"/>
    <n v="14796.43"/>
    <n v="29962.87"/>
    <n v="22971.46"/>
    <n v="0.35000000000000003"/>
    <n v="0.08"/>
    <n v="0.15"/>
    <n v="0.1"/>
    <n v="0.34999999635047763"/>
    <n v="7.9999855100445397E-2"/>
    <n v="5.0000000717047191E-4"/>
    <n v="2.680000000064215E-2"/>
    <n v="2.680000000064215E-2"/>
    <n v="3.9999928123859412E-5"/>
    <n v="4.0000000573637752E-5"/>
    <n v="4.0000001624455883E-5"/>
  </r>
  <r>
    <x v="11"/>
    <n v="29770.84"/>
    <n v="1488.54"/>
    <n v="0"/>
    <n v="4688.9400000000005"/>
    <n v="3594.88"/>
    <n v="0.05"/>
    <n v="0"/>
    <n v="0.15"/>
    <n v="0.1"/>
    <n v="4.9999932820168999E-2"/>
    <n v="0"/>
    <n v="2.0000000000376882E-3"/>
    <n v="0"/>
    <n v="0"/>
    <n v="0"/>
    <n v="0"/>
    <n v="0"/>
  </r>
  <r>
    <x v="1"/>
    <n v="896120.86"/>
    <n v="0"/>
    <n v="0"/>
    <n v="0"/>
    <n v="0"/>
    <n v="0.05"/>
    <n v="0"/>
    <n v="0.15"/>
    <n v="0.1"/>
    <n v="0"/>
    <n v="0"/>
    <n v="44806.043000000005"/>
    <n v="0"/>
    <n v="0"/>
    <n v="0"/>
    <n v="0"/>
    <n v="0"/>
  </r>
  <r>
    <x v="11"/>
    <n v="17040.36"/>
    <n v="3408.07"/>
    <n v="0"/>
    <n v="3067.19"/>
    <n v="2351.5500000000002"/>
    <n v="0.2"/>
    <n v="0"/>
    <n v="0.15"/>
    <n v="0.1"/>
    <n v="0.19999988263158761"/>
    <n v="0"/>
    <n v="2.0000000000201666E-3"/>
    <n v="0"/>
    <n v="0"/>
    <n v="0"/>
    <n v="0"/>
    <n v="0"/>
  </r>
  <r>
    <x v="11"/>
    <n v="429210.42"/>
    <n v="128763.12000000001"/>
    <n v="0"/>
    <n v="83696.05"/>
    <n v="64166.98"/>
    <n v="0.3"/>
    <n v="0"/>
    <n v="0.15"/>
    <n v="0.1"/>
    <n v="0.29999998602084266"/>
    <n v="0"/>
    <n v="5.999999989585259E-3"/>
    <n v="0"/>
    <n v="0"/>
    <n v="0"/>
    <n v="0"/>
    <n v="0"/>
  </r>
  <r>
    <x v="11"/>
    <n v="82643.259999999995"/>
    <n v="24792.98"/>
    <n v="0"/>
    <n v="16115.36"/>
    <n v="12355.12"/>
    <n v="0.3"/>
    <n v="0"/>
    <n v="0.15"/>
    <n v="0.1"/>
    <n v="0.30000002420040062"/>
    <n v="0"/>
    <n v="-2.0000000011952046E-3"/>
    <n v="0"/>
    <n v="0"/>
    <n v="0"/>
    <n v="0"/>
    <n v="0"/>
  </r>
  <r>
    <x v="1"/>
    <n v="986983.87"/>
    <n v="0"/>
    <n v="0"/>
    <n v="0"/>
    <n v="0"/>
    <n v="0.05"/>
    <n v="0"/>
    <n v="0.15"/>
    <n v="0.1"/>
    <n v="0"/>
    <n v="0"/>
    <n v="49349.193500000001"/>
    <n v="0"/>
    <n v="0"/>
    <n v="0"/>
    <n v="0"/>
    <n v="0"/>
  </r>
  <r>
    <x v="11"/>
    <n v="3001.4"/>
    <n v="900.42000000000007"/>
    <n v="0"/>
    <n v="585.26"/>
    <n v="448.73"/>
    <n v="0.3"/>
    <n v="0"/>
    <n v="0.15"/>
    <n v="0.1"/>
    <n v="0.3"/>
    <n v="0"/>
    <n v="0"/>
    <n v="0"/>
    <n v="0"/>
    <n v="0"/>
    <n v="0"/>
    <n v="0"/>
  </r>
  <r>
    <x v="6"/>
    <n v="255135.29"/>
    <n v="0"/>
    <n v="0"/>
    <n v="0"/>
    <n v="0"/>
    <n v="0.2"/>
    <n v="0"/>
    <n v="0.15"/>
    <n v="0.1"/>
    <n v="0"/>
    <n v="0"/>
    <n v="51027.058000000005"/>
    <n v="0"/>
    <n v="0"/>
    <n v="0"/>
    <n v="0"/>
    <n v="0"/>
  </r>
  <r>
    <x v="10"/>
    <n v="1165196.53"/>
    <n v="0"/>
    <n v="0"/>
    <n v="0"/>
    <n v="0"/>
    <n v="0.35000000000000003"/>
    <n v="5"/>
    <n v="0.15"/>
    <n v="0.1"/>
    <n v="0"/>
    <n v="0"/>
    <n v="407818.78550000006"/>
    <n v="5825982.6500000004"/>
    <n v="5825982.6500000004"/>
    <n v="0"/>
    <n v="2039093.9275000002"/>
    <n v="2039093.9275000002"/>
  </r>
  <r>
    <x v="11"/>
    <n v="43356.83"/>
    <n v="8671.3700000000008"/>
    <n v="0"/>
    <n v="7804.27"/>
    <n v="5983.22"/>
    <n v="0.2"/>
    <n v="0"/>
    <n v="0.15"/>
    <n v="0"/>
    <n v="0.20000009225766738"/>
    <n v="0"/>
    <n v="-4.0000000002170504E-3"/>
    <n v="0"/>
    <n v="0"/>
    <n v="0"/>
    <n v="0"/>
    <n v="0"/>
  </r>
  <r>
    <x v="11"/>
    <n v="144651.19"/>
    <n v="28930.240000000002"/>
    <n v="0"/>
    <n v="26037.24"/>
    <n v="19961.88"/>
    <n v="0.2"/>
    <n v="0"/>
    <n v="0.15"/>
    <n v="0.1"/>
    <n v="0.20000001382636395"/>
    <n v="0"/>
    <n v="-1.9999999976771767E-3"/>
    <n v="0"/>
    <n v="0"/>
    <n v="0"/>
    <n v="0"/>
    <n v="0"/>
  </r>
  <r>
    <x v="6"/>
    <n v="39400226.25"/>
    <n v="0"/>
    <n v="0"/>
    <n v="5910033.7800000003"/>
    <n v="0"/>
    <n v="0"/>
    <n v="0"/>
    <n v="0.15"/>
    <n v="0"/>
    <n v="0"/>
    <n v="0"/>
    <n v="0"/>
    <n v="0"/>
    <n v="0"/>
    <n v="0"/>
    <n v="0"/>
    <n v="0"/>
  </r>
  <r>
    <x v="11"/>
    <n v="867125.16"/>
    <n v="43356.26"/>
    <n v="0"/>
    <n v="136572.26999999999"/>
    <n v="0"/>
    <n v="0.05"/>
    <n v="0"/>
    <n v="0.15"/>
    <n v="0.1"/>
    <n v="5.0000002306472113E-2"/>
    <n v="0"/>
    <n v="-1.9999999978743683E-3"/>
    <n v="0"/>
    <n v="0"/>
    <n v="0"/>
    <n v="0"/>
    <n v="0"/>
  </r>
  <r>
    <x v="18"/>
    <n v="5174109.38"/>
    <n v="1810938.1"/>
    <n v="0"/>
    <n v="1047756.89"/>
    <n v="803280.44000000006"/>
    <n v="0.35000000000000003"/>
    <n v="0"/>
    <n v="0.15"/>
    <n v="0.1"/>
    <n v="0.34999996463159427"/>
    <n v="0"/>
    <n v="0.18299999999682542"/>
    <n v="0"/>
    <n v="0"/>
    <n v="0"/>
    <n v="0"/>
    <n v="0"/>
  </r>
  <r>
    <x v="6"/>
    <n v="80675.28"/>
    <n v="24202.58"/>
    <n v="0"/>
    <n v="15731.67"/>
    <n v="12060.92"/>
    <n v="0.3"/>
    <n v="0"/>
    <n v="0.15"/>
    <n v="0.1"/>
    <n v="0.29999995041851735"/>
    <n v="0"/>
    <n v="3.9999999949407927E-3"/>
    <n v="0"/>
    <n v="0"/>
    <n v="0"/>
    <n v="0"/>
    <n v="0"/>
  </r>
  <r>
    <x v="14"/>
    <n v="14436.87"/>
    <n v="4331.0600000000004"/>
    <n v="0"/>
    <n v="2815.3"/>
    <n v="2158.3200000000002"/>
    <n v="0.3"/>
    <n v="0"/>
    <n v="0.15"/>
    <n v="0.1"/>
    <n v="0.2999999307329082"/>
    <n v="0"/>
    <n v="9.999999993718174E-4"/>
    <n v="0"/>
    <n v="0"/>
    <n v="0"/>
    <n v="0"/>
    <n v="0"/>
  </r>
  <r>
    <x v="1"/>
    <n v="3552.85"/>
    <n v="0"/>
    <n v="0"/>
    <n v="0"/>
    <n v="0"/>
    <n v="0.1"/>
    <n v="0"/>
    <n v="0.15"/>
    <n v="0.1"/>
    <n v="0"/>
    <n v="0"/>
    <n v="355.28500000000003"/>
    <n v="0"/>
    <n v="0"/>
    <n v="0"/>
    <n v="0"/>
    <n v="0"/>
  </r>
  <r>
    <x v="7"/>
    <n v="26511.9"/>
    <n v="0"/>
    <n v="0"/>
    <n v="0"/>
    <n v="0"/>
    <n v="0.35000000000000003"/>
    <n v="0"/>
    <n v="0.15"/>
    <n v="0.1"/>
    <n v="0"/>
    <n v="0"/>
    <n v="9279.1650000000009"/>
    <n v="0"/>
    <n v="0"/>
    <n v="0"/>
    <n v="0"/>
    <n v="0"/>
  </r>
  <r>
    <x v="8"/>
    <n v="150761.48000000001"/>
    <n v="52766.520000000004"/>
    <n v="16282.23"/>
    <n v="32971.56"/>
    <n v="25278.18"/>
    <n v="0.35000000000000003"/>
    <n v="0.08"/>
    <n v="0.15"/>
    <n v="0.1"/>
    <n v="0.35000001326598812"/>
    <n v="7.9999950866711217E-2"/>
    <n v="-1.9999999974805774E-3"/>
    <n v="9.9999999997831823E-3"/>
    <n v="9.9999999997831823E-3"/>
    <n v="-1.5999990153186874E-4"/>
    <n v="-1.5999999979844621E-4"/>
    <n v="-1.5999999552296362E-4"/>
  </r>
  <r>
    <x v="1"/>
    <n v="23620.84"/>
    <n v="0"/>
    <n v="0"/>
    <n v="0"/>
    <n v="0"/>
    <n v="0.1"/>
    <n v="0"/>
    <n v="0.15"/>
    <n v="0.1"/>
    <n v="0"/>
    <n v="0"/>
    <n v="2362.0840000000003"/>
    <n v="0"/>
    <n v="0"/>
    <n v="0"/>
    <n v="0"/>
    <n v="0"/>
  </r>
  <r>
    <x v="1"/>
    <n v="45549.24"/>
    <n v="9109.85"/>
    <n v="0"/>
    <n v="8198.86"/>
    <n v="6285.81"/>
    <n v="0.2"/>
    <n v="0"/>
    <n v="0.15"/>
    <n v="0.1"/>
    <n v="0.20000004390852627"/>
    <n v="0"/>
    <n v="-2.0000000006334729E-3"/>
    <n v="0"/>
    <n v="0"/>
    <n v="0"/>
    <n v="0"/>
    <n v="0"/>
  </r>
  <r>
    <x v="6"/>
    <n v="71709.509999999995"/>
    <n v="14341.9"/>
    <n v="0"/>
    <n v="12907.67"/>
    <n v="9895.92"/>
    <n v="0.2"/>
    <n v="0"/>
    <n v="0.15"/>
    <n v="0.1"/>
    <n v="0.19999997210969647"/>
    <n v="0"/>
    <n v="2.0000000005251468E-3"/>
    <n v="0"/>
    <n v="0"/>
    <n v="0"/>
    <n v="0"/>
    <n v="0"/>
  </r>
  <r>
    <x v="8"/>
    <n v="580246.72"/>
    <n v="29012.34"/>
    <n v="0"/>
    <n v="91388.83"/>
    <n v="70064.850000000006"/>
    <n v="0.05"/>
    <n v="0"/>
    <n v="0.15"/>
    <n v="0.1"/>
    <n v="5.0000006893619324E-2"/>
    <n v="0"/>
    <n v="-4.0000000000626089E-3"/>
    <n v="0"/>
    <n v="0"/>
    <n v="0"/>
    <n v="0"/>
    <n v="0"/>
  </r>
  <r>
    <x v="1"/>
    <n v="7331.2300000000005"/>
    <n v="733.12"/>
    <n v="0"/>
    <n v="1209.67"/>
    <n v="927.41"/>
    <n v="0.1"/>
    <n v="0"/>
    <n v="0.15"/>
    <n v="0.1"/>
    <n v="9.9999590791722534E-2"/>
    <n v="0"/>
    <n v="3.0000000000472713E-3"/>
    <n v="0"/>
    <n v="0"/>
    <n v="0"/>
    <n v="0"/>
    <n v="0"/>
  </r>
  <r>
    <x v="1"/>
    <n v="292306.38"/>
    <n v="29230.639999999999"/>
    <n v="0"/>
    <n v="48230.51"/>
    <n v="36976.74"/>
    <n v="0.1"/>
    <n v="0"/>
    <n v="0.15"/>
    <n v="0.1"/>
    <n v="0.10000000684213597"/>
    <n v="0"/>
    <n v="-1.9999999965397875E-3"/>
    <n v="0"/>
    <n v="0"/>
    <n v="0"/>
    <n v="0"/>
    <n v="0"/>
  </r>
  <r>
    <x v="1"/>
    <n v="56514.79"/>
    <n v="11302.960000000001"/>
    <n v="0"/>
    <n v="10172.66"/>
    <n v="7799.03"/>
    <n v="0.2"/>
    <n v="0"/>
    <n v="0.15"/>
    <n v="0.1"/>
    <n v="0.20000003538896632"/>
    <n v="0"/>
    <n v="-1.9999999994930839E-3"/>
    <n v="0"/>
    <n v="0"/>
    <n v="0"/>
    <n v="0"/>
    <n v="0"/>
  </r>
  <r>
    <x v="14"/>
    <n v="3604.36"/>
    <n v="0"/>
    <n v="0"/>
    <n v="0"/>
    <n v="0"/>
    <n v="0.35000000000000003"/>
    <n v="0"/>
    <n v="0.15"/>
    <n v="0.1"/>
    <n v="0"/>
    <n v="0"/>
    <n v="1261.5260000000001"/>
    <n v="0"/>
    <n v="0"/>
    <n v="0"/>
    <n v="0"/>
    <n v="0"/>
  </r>
  <r>
    <x v="11"/>
    <n v="41723.75"/>
    <n v="12517.12"/>
    <n v="0"/>
    <n v="8136.1500000000005"/>
    <n v="6237.67"/>
    <n v="0.3"/>
    <n v="0"/>
    <n v="0.15"/>
    <n v="0.1"/>
    <n v="0.29999988016417511"/>
    <n v="0"/>
    <n v="4.9999999981033966E-3"/>
    <n v="0"/>
    <n v="0"/>
    <n v="0"/>
    <n v="0"/>
    <n v="0"/>
  </r>
  <r>
    <x v="8"/>
    <n v="851.33"/>
    <n v="42.57"/>
    <n v="71.52"/>
    <n v="144.75"/>
    <n v="0"/>
    <n v="0.05"/>
    <n v="0.08"/>
    <n v="0.15"/>
    <n v="0"/>
    <n v="5.0004111214217752E-2"/>
    <n v="8.0008949546929178E-2"/>
    <n v="-3.49999999999608E-3"/>
    <n v="-7.9999999999910629E-3"/>
    <n v="0"/>
    <n v="-2.8003132341393851E-4"/>
    <n v="-2.7999999999968642E-4"/>
    <n v="-2.7999999999390318E-4"/>
  </r>
  <r>
    <x v="14"/>
    <n v="40068.480000000003"/>
    <n v="0"/>
    <n v="0"/>
    <n v="0"/>
    <n v="0"/>
    <n v="0.35000000000000003"/>
    <n v="0"/>
    <n v="0.15"/>
    <n v="0.1"/>
    <n v="0"/>
    <n v="0"/>
    <n v="14023.968000000003"/>
    <n v="0"/>
    <n v="0"/>
    <n v="0"/>
    <n v="0"/>
    <n v="0"/>
  </r>
  <r>
    <x v="6"/>
    <n v="19000.22"/>
    <n v="3800.04"/>
    <n v="0"/>
    <n v="3419.96"/>
    <n v="2622.09"/>
    <n v="0.2"/>
    <n v="0"/>
    <n v="0.15"/>
    <n v="0.1"/>
    <n v="0.19999978947612185"/>
    <n v="0"/>
    <n v="4.0000000003608338E-3"/>
    <n v="0"/>
    <n v="0"/>
    <n v="0"/>
    <n v="0"/>
    <n v="0"/>
  </r>
  <r>
    <x v="6"/>
    <n v="6607.27"/>
    <n v="660.73"/>
    <n v="0"/>
    <n v="1090.24"/>
    <n v="835.80000000000007"/>
    <n v="0.1"/>
    <n v="0"/>
    <n v="0.15"/>
    <n v="0.1"/>
    <n v="0.10000045404531674"/>
    <n v="0"/>
    <n v="-2.999999999893299E-3"/>
    <n v="0"/>
    <n v="0"/>
    <n v="0"/>
    <n v="0"/>
    <n v="0"/>
  </r>
  <r>
    <x v="1"/>
    <n v="244303.53"/>
    <n v="24430.350000000002"/>
    <n v="0"/>
    <n v="40310.11"/>
    <n v="30904.39"/>
    <n v="0.1"/>
    <n v="0"/>
    <n v="0.15"/>
    <n v="0.1"/>
    <n v="9.999998772019382E-2"/>
    <n v="0"/>
    <n v="2.9999999989040204E-3"/>
    <n v="0"/>
    <n v="0"/>
    <n v="0"/>
    <n v="0"/>
    <n v="0"/>
  </r>
  <r>
    <x v="8"/>
    <n v="270.19"/>
    <n v="81.06"/>
    <n v="28.12"/>
    <n v="56.88"/>
    <n v="43.61"/>
    <n v="0.3"/>
    <n v="0.08"/>
    <n v="0.15"/>
    <n v="0.1"/>
    <n v="0.30001110329767944"/>
    <n v="8.0056939501779362E-2"/>
    <n v="-3.0000000000103126E-3"/>
    <n v="-2.0000000000000209E-2"/>
    <n v="0"/>
    <n v="-2.4017081850616367E-4"/>
    <n v="-2.40000000000825E-4"/>
    <n v="-2.3999999999738467E-4"/>
  </r>
  <r>
    <x v="4"/>
    <n v="588559"/>
    <n v="117711.8"/>
    <n v="35313.51"/>
    <n v="111237.57"/>
    <n v="85282.17"/>
    <n v="0.2"/>
    <n v="0.05"/>
    <n v="0.15"/>
    <n v="0.1"/>
    <n v="0.2"/>
    <n v="4.999995752337489E-2"/>
    <n v="0"/>
    <n v="2.9999999999919286E-2"/>
    <n v="2.9999999999919286E-2"/>
    <n v="0"/>
    <n v="0"/>
    <n v="-1.0834388941560746E-12"/>
  </r>
  <r>
    <x v="1"/>
    <n v="17882.11"/>
    <n v="894.11"/>
    <n v="0"/>
    <n v="2816.38"/>
    <n v="2159.31"/>
    <n v="0.05"/>
    <n v="0"/>
    <n v="0.15"/>
    <n v="0.1"/>
    <n v="5.0000251648155615E-2"/>
    <n v="0"/>
    <n v="-4.4999999999551666E-3"/>
    <n v="0"/>
    <n v="0"/>
    <n v="0"/>
    <n v="0"/>
    <n v="0"/>
  </r>
  <r>
    <x v="11"/>
    <n v="309788.74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4693.45"/>
    <n v="0"/>
    <n v="0"/>
    <n v="0"/>
    <n v="0"/>
    <n v="0.1"/>
    <n v="0"/>
    <n v="0.15"/>
    <n v="0.1"/>
    <n v="0"/>
    <n v="0"/>
    <n v="469.34500000000003"/>
    <n v="0"/>
    <n v="0"/>
    <n v="0"/>
    <n v="0"/>
    <n v="0"/>
  </r>
  <r>
    <x v="1"/>
    <n v="17776.11"/>
    <n v="3555.2200000000003"/>
    <n v="0"/>
    <n v="3199.7000000000003"/>
    <n v="2453.11"/>
    <n v="0.2"/>
    <n v="0"/>
    <n v="0.15"/>
    <n v="0.1"/>
    <n v="0.19999988748944511"/>
    <n v="0"/>
    <n v="2.0000000000717764E-3"/>
    <n v="0"/>
    <n v="0"/>
    <n v="0"/>
    <n v="0"/>
    <n v="0"/>
  </r>
  <r>
    <x v="18"/>
    <n v="88033.97"/>
    <n v="30811.89"/>
    <n v="0"/>
    <n v="17826.93"/>
    <n v="13667.31"/>
    <n v="0.35000000000000003"/>
    <n v="0"/>
    <n v="0.15"/>
    <n v="0.1"/>
    <n v="0.35000000567962569"/>
    <n v="0"/>
    <n v="-4.9999999484677819E-4"/>
    <n v="0"/>
    <n v="0"/>
    <n v="0"/>
    <n v="0"/>
    <n v="0"/>
  </r>
  <r>
    <x v="1"/>
    <n v="21056.66"/>
    <n v="1052.83"/>
    <n v="0"/>
    <n v="3316.5"/>
    <n v="2542.56"/>
    <n v="0.05"/>
    <n v="0"/>
    <n v="0.15"/>
    <n v="0.1"/>
    <n v="4.9999857527262152E-2"/>
    <n v="0"/>
    <n v="3.0000000001860986E-3"/>
    <n v="0"/>
    <n v="0"/>
    <n v="0"/>
    <n v="0"/>
    <n v="0"/>
  </r>
  <r>
    <x v="6"/>
    <n v="18820.350000000002"/>
    <n v="5646.1"/>
    <n v="0"/>
    <n v="3670.01"/>
    <n v="2813.61"/>
    <n v="0.3"/>
    <n v="0"/>
    <n v="0.15"/>
    <n v="0.1"/>
    <n v="0.29999973433012667"/>
    <n v="0"/>
    <n v="5.0000000003902209E-3"/>
    <n v="0"/>
    <n v="0"/>
    <n v="0"/>
    <n v="0"/>
    <n v="0"/>
  </r>
  <r>
    <x v="11"/>
    <n v="206530.44"/>
    <n v="10326.52"/>
    <n v="0"/>
    <n v="32528.55"/>
    <n v="24938.54"/>
    <n v="0.05"/>
    <n v="0"/>
    <n v="0.15"/>
    <n v="0.1"/>
    <n v="4.9999990316197458E-2"/>
    <n v="0"/>
    <n v="2.0000000004029364E-3"/>
    <n v="0"/>
    <n v="0"/>
    <n v="0"/>
    <n v="0"/>
    <n v="0"/>
  </r>
  <r>
    <x v="0"/>
    <n v="31622.670000000002"/>
    <n v="9486.8000000000011"/>
    <n v="0"/>
    <n v="6166.47"/>
    <n v="4727.57"/>
    <n v="0.3"/>
    <n v="0"/>
    <n v="0.15"/>
    <n v="0.1"/>
    <n v="0.29999996837711679"/>
    <n v="0"/>
    <n v="9.9999999991092783E-4"/>
    <n v="0"/>
    <n v="0"/>
    <n v="0"/>
    <n v="0"/>
    <n v="0"/>
  </r>
  <r>
    <x v="4"/>
    <n v="12162.58"/>
    <n v="3648.77"/>
    <n v="0"/>
    <n v="2371.7400000000002"/>
    <n v="1818.28"/>
    <n v="0.3"/>
    <n v="0"/>
    <n v="0.15"/>
    <n v="0.1"/>
    <n v="0.29999967112240988"/>
    <n v="0"/>
    <n v="3.9999999998663336E-3"/>
    <n v="0"/>
    <n v="0"/>
    <n v="0"/>
    <n v="0"/>
    <n v="0"/>
  </r>
  <r>
    <x v="5"/>
    <n v="892.87"/>
    <n v="178.57"/>
    <n v="0"/>
    <n v="160.66"/>
    <n v="123.18"/>
    <n v="0.35000000000000003"/>
    <n v="0"/>
    <n v="0.15"/>
    <n v="0.1"/>
    <n v="0.19999552006451107"/>
    <n v="0"/>
    <n v="133.93450000000004"/>
    <n v="0"/>
    <n v="0"/>
    <n v="0"/>
    <n v="0"/>
    <n v="0"/>
  </r>
  <r>
    <x v="11"/>
    <n v="484325.35000000003"/>
    <n v="0"/>
    <n v="0"/>
    <n v="0"/>
    <n v="0"/>
    <n v="0.05"/>
    <n v="0"/>
    <n v="0.15"/>
    <n v="0.1"/>
    <n v="0"/>
    <n v="0"/>
    <n v="24216.267500000002"/>
    <n v="0"/>
    <n v="0"/>
    <n v="0"/>
    <n v="0"/>
    <n v="0"/>
  </r>
  <r>
    <x v="11"/>
    <n v="20677.62"/>
    <n v="1033.8800000000001"/>
    <n v="0"/>
    <n v="3256.69"/>
    <n v="2496.81"/>
    <n v="0.05"/>
    <n v="0"/>
    <n v="0.15"/>
    <n v="0.1"/>
    <n v="4.9999951638534809E-2"/>
    <n v="0"/>
    <n v="9.9999999991654139E-4"/>
    <n v="0"/>
    <n v="0"/>
    <n v="0"/>
    <n v="0"/>
    <n v="0"/>
  </r>
  <r>
    <x v="8"/>
    <n v="390796.01"/>
    <n v="0"/>
    <n v="0"/>
    <n v="0"/>
    <n v="0"/>
    <n v="0.35000000000000003"/>
    <n v="0"/>
    <n v="0.15"/>
    <n v="0.1"/>
    <n v="0"/>
    <n v="0"/>
    <n v="136778.60350000003"/>
    <n v="0"/>
    <n v="0"/>
    <n v="0"/>
    <n v="0"/>
    <n v="0"/>
  </r>
  <r>
    <x v="0"/>
    <n v="24707.88"/>
    <n v="7412.3600000000006"/>
    <n v="0"/>
    <n v="4818.13"/>
    <n v="3693.81"/>
    <n v="0.3"/>
    <n v="0"/>
    <n v="0.15"/>
    <n v="0.1"/>
    <n v="0.2999998381083282"/>
    <n v="0"/>
    <n v="3.9999999995986068E-3"/>
    <n v="0"/>
    <n v="0"/>
    <n v="0"/>
    <n v="0"/>
    <n v="0"/>
  </r>
  <r>
    <x v="13"/>
    <n v="269369.58"/>
    <n v="0"/>
    <n v="0"/>
    <n v="0"/>
    <n v="0"/>
    <n v="0.05"/>
    <n v="0"/>
    <n v="0.15"/>
    <n v="0.1"/>
    <n v="0"/>
    <n v="0"/>
    <n v="13468.479000000001"/>
    <n v="0"/>
    <n v="0"/>
    <n v="0"/>
    <n v="0"/>
    <n v="0"/>
  </r>
  <r>
    <x v="1"/>
    <n v="55397.51"/>
    <n v="5539.75"/>
    <n v="0"/>
    <n v="9140.65"/>
    <n v="7007.81"/>
    <n v="0.1"/>
    <n v="0"/>
    <n v="0.15"/>
    <n v="0.1"/>
    <n v="9.9999981948647149E-2"/>
    <n v="0"/>
    <n v="1.0000000004052679E-3"/>
    <n v="0"/>
    <n v="0"/>
    <n v="0"/>
    <n v="0"/>
    <n v="0"/>
  </r>
  <r>
    <x v="11"/>
    <n v="8432.16"/>
    <n v="2529.65"/>
    <n v="0"/>
    <n v="1644.3"/>
    <n v="1260.6000000000001"/>
    <n v="0.3"/>
    <n v="0"/>
    <n v="0.15"/>
    <n v="0.1"/>
    <n v="0.30000023718715019"/>
    <n v="0"/>
    <n v="-2.0000000004158471E-3"/>
    <n v="0"/>
    <n v="0"/>
    <n v="0"/>
    <n v="0"/>
    <n v="0"/>
  </r>
  <r>
    <x v="1"/>
    <n v="442593.41000000003"/>
    <n v="88518.680000000008"/>
    <n v="0"/>
    <n v="79666.740000000005"/>
    <n v="61077.919999999998"/>
    <n v="0.2"/>
    <n v="0"/>
    <n v="0.15"/>
    <n v="0.1"/>
    <n v="0.19999999548117989"/>
    <n v="0"/>
    <n v="2.0000000077004735E-3"/>
    <n v="0"/>
    <n v="0"/>
    <n v="0"/>
    <n v="0"/>
    <n v="0"/>
  </r>
  <r>
    <x v="4"/>
    <n v="50550.340000000004"/>
    <n v="10110.07"/>
    <n v="0"/>
    <n v="9099.1"/>
    <n v="6975.89"/>
    <n v="0.2"/>
    <n v="0"/>
    <n v="0.15"/>
    <n v="0.1"/>
    <n v="0.2000000395645212"/>
    <n v="0"/>
    <n v="-1.9999999979415659E-3"/>
    <n v="0"/>
    <n v="0"/>
    <n v="0"/>
    <n v="0"/>
    <n v="0"/>
  </r>
  <r>
    <x v="8"/>
    <n v="2901065.62"/>
    <n v="1015373.01"/>
    <n v="313315.11"/>
    <n v="634463.1"/>
    <n v="486421.67"/>
    <n v="0.35000000000000003"/>
    <n v="0.08"/>
    <n v="0.15"/>
    <n v="0.1"/>
    <n v="0.35000001482213972"/>
    <n v="8.0000005004546695E-2"/>
    <n v="-4.2999999847132667E-2"/>
    <n v="-1.9599999996927579E-2"/>
    <n v="0"/>
    <n v="-3.4400002029661204E-3"/>
    <n v="-3.4399999877706136E-3"/>
    <n v="-3.4399999449020134E-3"/>
  </r>
  <r>
    <x v="1"/>
    <n v="21708"/>
    <n v="1085.4000000000001"/>
    <n v="0"/>
    <n v="3419"/>
    <n v="2621.25"/>
    <n v="0.05"/>
    <n v="0"/>
    <n v="0.15"/>
    <n v="0.1"/>
    <n v="0.05"/>
    <n v="0"/>
    <n v="0"/>
    <n v="0"/>
    <n v="0"/>
    <n v="0"/>
    <n v="0"/>
    <n v="0"/>
  </r>
  <r>
    <x v="10"/>
    <n v="1666097.5"/>
    <n v="0"/>
    <n v="0"/>
    <n v="0"/>
    <n v="0"/>
    <n v="0.35000000000000003"/>
    <n v="1.5"/>
    <n v="0.15"/>
    <n v="0.1"/>
    <n v="0"/>
    <n v="0"/>
    <n v="583134.125"/>
    <n v="2499146.25"/>
    <n v="2499146.25"/>
    <n v="0"/>
    <n v="874701.1875"/>
    <n v="874701.18750000047"/>
  </r>
  <r>
    <x v="6"/>
    <n v="101360.91"/>
    <n v="20272.18"/>
    <n v="0"/>
    <n v="18244.96"/>
    <n v="13987.81"/>
    <n v="0.2"/>
    <n v="0"/>
    <n v="0.15"/>
    <n v="0.1"/>
    <n v="0.19999998026852758"/>
    <n v="0"/>
    <n v="2.0000000009597245E-3"/>
    <n v="0"/>
    <n v="0"/>
    <n v="0"/>
    <n v="0"/>
    <n v="0"/>
  </r>
  <r>
    <x v="6"/>
    <n v="455249.93"/>
    <n v="0"/>
    <n v="0"/>
    <n v="0"/>
    <n v="0"/>
    <n v="0.1"/>
    <n v="0"/>
    <n v="0.15"/>
    <n v="0.1"/>
    <n v="0"/>
    <n v="0"/>
    <n v="45524.993000000002"/>
    <n v="0"/>
    <n v="0"/>
    <n v="0"/>
    <n v="0"/>
    <n v="0"/>
  </r>
  <r>
    <x v="8"/>
    <n v="2849069.95"/>
    <n v="997174.37"/>
    <n v="307699.52"/>
    <n v="623091.51"/>
    <n v="477703.53"/>
    <n v="0.35000000000000003"/>
    <n v="0.08"/>
    <n v="0.15"/>
    <n v="0.1"/>
    <n v="0.34999996051342996"/>
    <n v="7.999999334415657E-2"/>
    <n v="0.1125000002128612"/>
    <n v="2.5599999994975704E-2"/>
    <n v="2.5599999994975704E-2"/>
    <n v="8.9999992682465082E-3"/>
    <n v="9.0000000170288967E-3"/>
    <n v="9.0000000186216053E-3"/>
  </r>
  <r>
    <x v="4"/>
    <n v="35649.25"/>
    <n v="10694.77"/>
    <n v="0"/>
    <n v="6951.7"/>
    <n v="5329.59"/>
    <n v="0.3"/>
    <n v="0"/>
    <n v="0.15"/>
    <n v="0.1"/>
    <n v="0.29999985974459492"/>
    <n v="0"/>
    <n v="4.9999999991129362E-3"/>
    <n v="0"/>
    <n v="0"/>
    <n v="0"/>
    <n v="0"/>
    <n v="0"/>
  </r>
  <r>
    <x v="14"/>
    <n v="693554.87"/>
    <n v="69355.490000000005"/>
    <n v="0"/>
    <n v="114436.58"/>
    <n v="87734.7"/>
    <n v="0.1"/>
    <n v="0"/>
    <n v="0.15"/>
    <n v="0.1"/>
    <n v="0.10000000432554097"/>
    <n v="0"/>
    <n v="-3.000000003100179E-3"/>
    <n v="0"/>
    <n v="0"/>
    <n v="0"/>
    <n v="0"/>
    <n v="0"/>
  </r>
  <r>
    <x v="11"/>
    <n v="830369.52"/>
    <n v="166073.9"/>
    <n v="0"/>
    <n v="149466.45000000001"/>
    <n v="114590.95"/>
    <n v="0.2"/>
    <n v="0"/>
    <n v="0.15"/>
    <n v="0"/>
    <n v="0.19999999518286748"/>
    <n v="0"/>
    <n v="4.0000000235591807E-3"/>
    <n v="0"/>
    <n v="0"/>
    <n v="0"/>
    <n v="0"/>
    <n v="0"/>
  </r>
  <r>
    <x v="8"/>
    <n v="2765020.44"/>
    <n v="967757.15"/>
    <n v="298622.26"/>
    <n v="604709.87"/>
    <n v="463611.04000000004"/>
    <n v="0.35000000000000003"/>
    <n v="0.08"/>
    <n v="0.15"/>
    <n v="0.1"/>
    <n v="0.34999999855335612"/>
    <n v="8.0000014144962758E-2"/>
    <n v="3.9999999965059539E-3"/>
    <n v="-5.2799999989392422E-2"/>
    <n v="0"/>
    <n v="3.2000005630032727E-4"/>
    <n v="3.1999999972047633E-4"/>
    <n v="3.2000003458019372E-4"/>
  </r>
  <r>
    <x v="4"/>
    <n v="1026892.72"/>
    <n v="308067.82"/>
    <n v="0"/>
    <n v="200244.06"/>
    <n v="153520.44"/>
    <n v="0.3"/>
    <n v="0"/>
    <n v="0.15"/>
    <n v="0.1"/>
    <n v="0.30000000389524623"/>
    <n v="0"/>
    <n v="-4.0000000030476187E-3"/>
    <n v="0"/>
    <n v="0"/>
    <n v="0"/>
    <n v="0"/>
    <n v="0"/>
  </r>
  <r>
    <x v="4"/>
    <n v="2453200.56"/>
    <n v="122659.99"/>
    <n v="0"/>
    <n v="386379.10000000003"/>
    <n v="0"/>
    <n v="0.05"/>
    <n v="0"/>
    <n v="0.15"/>
    <n v="0"/>
    <n v="4.9999984510031258E-2"/>
    <n v="0"/>
    <n v="3.8000000000045393E-2"/>
    <n v="0"/>
    <n v="0"/>
    <n v="0"/>
    <n v="0"/>
    <n v="0"/>
  </r>
  <r>
    <x v="13"/>
    <n v="5835858.96"/>
    <n v="291792.95"/>
    <n v="0"/>
    <n v="0"/>
    <n v="0"/>
    <n v="0.05"/>
    <n v="0"/>
    <n v="0"/>
    <n v="0"/>
    <n v="5.0000000342708767E-2"/>
    <n v="0"/>
    <n v="-2.0000000119060925E-3"/>
    <n v="0"/>
    <n v="0"/>
    <n v="0"/>
    <n v="0"/>
    <n v="0"/>
  </r>
  <r>
    <x v="10"/>
    <n v="127375.23"/>
    <n v="25475.05"/>
    <n v="0"/>
    <n v="22927.49"/>
    <n v="17577.740000000002"/>
    <n v="0.3"/>
    <n v="0"/>
    <n v="0.15"/>
    <n v="0.1"/>
    <n v="0.2000000314032799"/>
    <n v="0"/>
    <n v="12737.518999999998"/>
    <n v="0"/>
    <n v="0"/>
    <n v="0"/>
    <n v="0"/>
    <n v="0"/>
  </r>
  <r>
    <x v="7"/>
    <n v="4349.5200000000004"/>
    <n v="1522.33"/>
    <n v="0"/>
    <n v="880.81000000000006"/>
    <n v="675.27"/>
    <n v="0.35000000000000003"/>
    <n v="0"/>
    <n v="0.15"/>
    <n v="0.1"/>
    <n v="0.34999954017914614"/>
    <n v="0"/>
    <n v="2.000000000424973E-3"/>
    <n v="0"/>
    <n v="0"/>
    <n v="0"/>
    <n v="0"/>
    <n v="0"/>
  </r>
  <r>
    <x v="10"/>
    <n v="4577147.57"/>
    <n v="915429.51"/>
    <n v="0"/>
    <n v="823886.56"/>
    <n v="631646.31000000006"/>
    <n v="0.3"/>
    <n v="0"/>
    <n v="0.15"/>
    <n v="0.1"/>
    <n v="0.19999999912609329"/>
    <n v="0"/>
    <n v="457714.761"/>
    <n v="0"/>
    <n v="0"/>
    <n v="0"/>
    <n v="0"/>
    <n v="0"/>
  </r>
  <r>
    <x v="4"/>
    <n v="37253.11"/>
    <n v="0"/>
    <n v="0"/>
    <n v="0"/>
    <n v="0"/>
    <n v="0.3"/>
    <n v="0"/>
    <n v="0.15"/>
    <n v="0.1"/>
    <n v="0"/>
    <n v="0"/>
    <n v="11175.932999999999"/>
    <n v="0"/>
    <n v="0"/>
    <n v="0"/>
    <n v="0"/>
    <n v="0"/>
  </r>
  <r>
    <x v="4"/>
    <n v="2262.48"/>
    <n v="0"/>
    <n v="0"/>
    <n v="0"/>
    <n v="0"/>
    <n v="0.3"/>
    <n v="0"/>
    <n v="0.15"/>
    <n v="0.1"/>
    <n v="0"/>
    <n v="0"/>
    <n v="678.74400000000003"/>
    <n v="0"/>
    <n v="0"/>
    <n v="0"/>
    <n v="0"/>
    <n v="0"/>
  </r>
  <r>
    <x v="14"/>
    <n v="242.37"/>
    <n v="0"/>
    <n v="0"/>
    <n v="0"/>
    <n v="0"/>
    <n v="0.3"/>
    <n v="0"/>
    <n v="0.15"/>
    <n v="0.1"/>
    <n v="0"/>
    <n v="0"/>
    <n v="72.710999999999999"/>
    <n v="0"/>
    <n v="0"/>
    <n v="0"/>
    <n v="0"/>
    <n v="0"/>
  </r>
  <r>
    <x v="6"/>
    <n v="1244864.32"/>
    <n v="0"/>
    <n v="0"/>
    <n v="0"/>
    <n v="0"/>
    <n v="0.1"/>
    <n v="0"/>
    <n v="0.15"/>
    <n v="0.1"/>
    <n v="0"/>
    <n v="0"/>
    <n v="124486.43200000002"/>
    <n v="0"/>
    <n v="0"/>
    <n v="0"/>
    <n v="0"/>
    <n v="0"/>
  </r>
  <r>
    <x v="1"/>
    <n v="1077218.9099999999"/>
    <n v="0"/>
    <n v="0"/>
    <n v="0"/>
    <n v="0"/>
    <n v="0.05"/>
    <n v="0"/>
    <n v="0.15"/>
    <n v="0.1"/>
    <n v="0"/>
    <n v="0"/>
    <n v="53860.945500000002"/>
    <n v="0"/>
    <n v="0"/>
    <n v="0"/>
    <n v="0"/>
    <n v="0"/>
  </r>
  <r>
    <x v="11"/>
    <n v="81796.38"/>
    <n v="16359.28"/>
    <n v="0"/>
    <n v="14723.32"/>
    <n v="11287.880000000001"/>
    <n v="0.2"/>
    <n v="0"/>
    <n v="0.15"/>
    <n v="0.1"/>
    <n v="0.20000004890191961"/>
    <n v="0"/>
    <n v="-3.9999999980901788E-3"/>
    <n v="0"/>
    <n v="0"/>
    <n v="0"/>
    <n v="0"/>
    <n v="0"/>
  </r>
  <r>
    <x v="10"/>
    <n v="0.9"/>
    <n v="0"/>
    <n v="0"/>
    <n v="0"/>
    <n v="0"/>
    <n v="0.35000000000000003"/>
    <n v="5"/>
    <n v="0.15"/>
    <n v="0.1"/>
    <n v="0"/>
    <n v="0"/>
    <n v="0.31500000000000006"/>
    <n v="4.5"/>
    <n v="4.5"/>
    <n v="0"/>
    <n v="1.5750000000000002"/>
    <n v="1.5750000000000002"/>
  </r>
  <r>
    <x v="2"/>
    <n v="7881.96"/>
    <n v="2758.68"/>
    <n v="0"/>
    <n v="1596.17"/>
    <n v="1223.6200000000001"/>
    <n v="0.35000000000000003"/>
    <n v="0"/>
    <n v="0.15"/>
    <n v="0.1"/>
    <n v="0.34999923876802214"/>
    <n v="0"/>
    <n v="6.0000000005060276E-3"/>
    <n v="0"/>
    <n v="0"/>
    <n v="0"/>
    <n v="0"/>
    <n v="0"/>
  </r>
  <r>
    <x v="2"/>
    <n v="750296.68"/>
    <n v="37514.83"/>
    <n v="0"/>
    <n v="0"/>
    <n v="78781.14"/>
    <n v="0.05"/>
    <n v="0"/>
    <n v="0"/>
    <n v="0.1"/>
    <n v="4.9999994668775555E-2"/>
    <n v="0"/>
    <n v="4.0000000036790155E-3"/>
    <n v="0"/>
    <n v="0"/>
    <n v="0"/>
    <n v="0"/>
    <n v="0"/>
  </r>
  <r>
    <x v="11"/>
    <n v="10547.19"/>
    <n v="527.36"/>
    <n v="0"/>
    <n v="1661.16"/>
    <n v="1273.6000000000001"/>
    <n v="0.05"/>
    <n v="0"/>
    <n v="0.15"/>
    <n v="0.1"/>
    <n v="5.0000047405991545E-2"/>
    <n v="0"/>
    <n v="-4.9999999993203073E-4"/>
    <n v="0"/>
    <n v="0"/>
    <n v="0"/>
    <n v="0"/>
    <n v="0"/>
  </r>
  <r>
    <x v="7"/>
    <n v="15006.39"/>
    <n v="1500.64"/>
    <n v="0"/>
    <n v="2476.15"/>
    <n v="0"/>
    <n v="0.1"/>
    <n v="0"/>
    <n v="0.15"/>
    <n v="0"/>
    <n v="0.10000006663827878"/>
    <n v="0"/>
    <n v="-1.0000000001523957E-3"/>
    <n v="0"/>
    <n v="0"/>
    <n v="0"/>
    <n v="0"/>
    <n v="0"/>
  </r>
  <r>
    <x v="11"/>
    <n v="2250499.11"/>
    <n v="0"/>
    <n v="0"/>
    <n v="0"/>
    <n v="0"/>
    <n v="0"/>
    <n v="0"/>
    <n v="0.15"/>
    <n v="0"/>
    <n v="0"/>
    <n v="0"/>
    <n v="0"/>
    <n v="0"/>
    <n v="0"/>
    <n v="0"/>
    <n v="0"/>
    <n v="0"/>
  </r>
  <r>
    <x v="13"/>
    <n v="539852.42000000004"/>
    <n v="26992.62"/>
    <n v="0"/>
    <n v="0"/>
    <n v="0"/>
    <n v="0.05"/>
    <n v="0"/>
    <n v="0"/>
    <n v="0"/>
    <n v="4.9999998147641903E-2"/>
    <n v="0"/>
    <n v="1.0000000031214562E-3"/>
    <n v="0"/>
    <n v="0"/>
    <n v="0"/>
    <n v="0"/>
    <n v="0"/>
  </r>
  <r>
    <x v="9"/>
    <n v="2462.33"/>
    <n v="861.82"/>
    <n v="0"/>
    <n v="498.58"/>
    <n v="382.28000000000003"/>
    <n v="0.35000000000000003"/>
    <n v="0"/>
    <n v="0.15"/>
    <n v="0.1"/>
    <n v="0.35000182753733255"/>
    <n v="0"/>
    <n v="-4.4999999999879399E-3"/>
    <n v="0"/>
    <n v="0"/>
    <n v="0"/>
    <n v="0"/>
    <n v="0"/>
  </r>
  <r>
    <x v="11"/>
    <n v="3681.9900000000002"/>
    <n v="0"/>
    <n v="0"/>
    <n v="0"/>
    <n v="0"/>
    <n v="0.3"/>
    <n v="0"/>
    <n v="0.15"/>
    <n v="0.1"/>
    <n v="0"/>
    <n v="0"/>
    <n v="1104.597"/>
    <n v="0"/>
    <n v="0"/>
    <n v="0"/>
    <n v="0"/>
    <n v="0"/>
  </r>
  <r>
    <x v="6"/>
    <n v="25.59"/>
    <n v="0"/>
    <n v="0"/>
    <n v="0"/>
    <n v="0"/>
    <n v="0.2"/>
    <n v="0"/>
    <n v="0.15"/>
    <n v="0.1"/>
    <n v="0"/>
    <n v="0"/>
    <n v="5.1180000000000003"/>
    <n v="0"/>
    <n v="0"/>
    <n v="0"/>
    <n v="0"/>
    <n v="0"/>
  </r>
  <r>
    <x v="6"/>
    <n v="351851.63"/>
    <n v="70370.33"/>
    <n v="0"/>
    <n v="63333.33"/>
    <n v="48555.5"/>
    <n v="0.2"/>
    <n v="0"/>
    <n v="0.15"/>
    <n v="0.1"/>
    <n v="0.20000001136842821"/>
    <n v="0"/>
    <n v="-3.9999999922932508E-3"/>
    <n v="0"/>
    <n v="0"/>
    <n v="0"/>
    <n v="0"/>
    <n v="0"/>
  </r>
  <r>
    <x v="0"/>
    <n v="8787.33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12716.710000000001"/>
    <n v="2543.34"/>
    <n v="0"/>
    <n v="2289.0500000000002"/>
    <n v="1754.89"/>
    <n v="0.2"/>
    <n v="0"/>
    <n v="0.15"/>
    <n v="0.1"/>
    <n v="0.19999984272661717"/>
    <n v="0"/>
    <n v="2.0000000003559055E-3"/>
    <n v="0"/>
    <n v="0"/>
    <n v="0"/>
    <n v="0"/>
    <n v="0"/>
  </r>
  <r>
    <x v="6"/>
    <n v="95.960000000000008"/>
    <n v="0"/>
    <n v="0"/>
    <n v="0"/>
    <n v="0"/>
    <n v="0.2"/>
    <n v="0"/>
    <n v="0.15"/>
    <n v="0.1"/>
    <n v="0"/>
    <n v="0"/>
    <n v="19.192000000000004"/>
    <n v="0"/>
    <n v="0"/>
    <n v="0"/>
    <n v="0"/>
    <n v="0"/>
  </r>
  <r>
    <x v="11"/>
    <n v="260006.03"/>
    <n v="78001.81"/>
    <n v="0"/>
    <n v="50701.090000000004"/>
    <n v="38870.840000000004"/>
    <n v="0.3"/>
    <n v="0"/>
    <n v="0.15"/>
    <n v="0.1"/>
    <n v="0.30000000384606462"/>
    <n v="0"/>
    <n v="-9.9999999646395335E-4"/>
    <n v="0"/>
    <n v="0"/>
    <n v="0"/>
    <n v="0"/>
    <n v="0"/>
  </r>
  <r>
    <x v="11"/>
    <n v="183869.4"/>
    <n v="36773.879999999997"/>
    <n v="0"/>
    <n v="33096.449999999997"/>
    <n v="25374"/>
    <n v="0.2"/>
    <n v="0"/>
    <n v="0.15"/>
    <n v="0"/>
    <n v="0.19999999999999998"/>
    <n v="0"/>
    <n v="5.1034010351003188E-12"/>
    <n v="0"/>
    <n v="0"/>
    <n v="0"/>
    <n v="0"/>
    <n v="0"/>
  </r>
  <r>
    <x v="6"/>
    <n v="239947.09"/>
    <n v="47989.42"/>
    <n v="0"/>
    <n v="43190.43"/>
    <n v="33112.71"/>
    <n v="0.2"/>
    <n v="0"/>
    <n v="0.15"/>
    <n v="0.1"/>
    <n v="0.2000000083351709"/>
    <n v="0"/>
    <n v="-1.999999998947738E-3"/>
    <n v="0"/>
    <n v="0"/>
    <n v="0"/>
    <n v="0"/>
    <n v="0"/>
  </r>
  <r>
    <x v="11"/>
    <n v="639534.73"/>
    <n v="191860.42"/>
    <n v="0"/>
    <n v="124709.32"/>
    <n v="95610.49"/>
    <n v="0.3"/>
    <n v="0"/>
    <n v="0.15"/>
    <n v="0.1"/>
    <n v="0.30000000156363676"/>
    <n v="0"/>
    <n v="-1.0000000231106521E-3"/>
    <n v="0"/>
    <n v="0"/>
    <n v="0"/>
    <n v="0"/>
    <n v="0"/>
  </r>
  <r>
    <x v="7"/>
    <n v="1420577.24"/>
    <n v="0"/>
    <n v="0"/>
    <n v="0"/>
    <n v="0"/>
    <n v="0.1"/>
    <n v="0"/>
    <n v="0.15"/>
    <n v="0"/>
    <n v="0"/>
    <n v="0"/>
    <n v="142057.72400000002"/>
    <n v="0"/>
    <n v="0"/>
    <n v="0"/>
    <n v="0"/>
    <n v="0"/>
  </r>
  <r>
    <x v="0"/>
    <n v="470414.44"/>
    <n v="0"/>
    <n v="0"/>
    <n v="0"/>
    <n v="0"/>
    <n v="0.1"/>
    <n v="0"/>
    <n v="0.15"/>
    <n v="0.1"/>
    <n v="0"/>
    <n v="0"/>
    <n v="47041.444000000003"/>
    <n v="0"/>
    <n v="0"/>
    <n v="0"/>
    <n v="0"/>
    <n v="0"/>
  </r>
  <r>
    <x v="0"/>
    <n v="1197976.75"/>
    <n v="359393.02"/>
    <n v="0"/>
    <n v="233605.42"/>
    <n v="179097.52"/>
    <n v="0.3"/>
    <n v="0"/>
    <n v="0.15"/>
    <n v="0.1"/>
    <n v="0.29999999582629633"/>
    <n v="0"/>
    <n v="4.999999946620301E-3"/>
    <n v="0"/>
    <n v="0"/>
    <n v="0"/>
    <n v="0"/>
    <n v="0"/>
  </r>
  <r>
    <x v="6"/>
    <n v="358118.57"/>
    <n v="0"/>
    <n v="0"/>
    <n v="0"/>
    <n v="0"/>
    <n v="0.2"/>
    <n v="0"/>
    <n v="0.15"/>
    <n v="0.1"/>
    <n v="0"/>
    <n v="0"/>
    <n v="71623.714000000007"/>
    <n v="0"/>
    <n v="0"/>
    <n v="0"/>
    <n v="0"/>
    <n v="0"/>
  </r>
  <r>
    <x v="6"/>
    <n v="47931.88"/>
    <n v="9586.380000000001"/>
    <n v="0"/>
    <n v="8627.7199999999993"/>
    <n v="6614.6100000000006"/>
    <n v="0.2"/>
    <n v="0"/>
    <n v="0.15"/>
    <n v="0.1"/>
    <n v="0.20000008345176534"/>
    <n v="0"/>
    <n v="-4.000000001653856E-3"/>
    <n v="0"/>
    <n v="0"/>
    <n v="0"/>
    <n v="0"/>
    <n v="0"/>
  </r>
  <r>
    <x v="6"/>
    <n v="183317.4"/>
    <n v="0"/>
    <n v="0"/>
    <n v="0"/>
    <n v="0"/>
    <n v="0.2"/>
    <n v="0"/>
    <n v="0.15"/>
    <n v="0.1"/>
    <n v="0"/>
    <n v="0"/>
    <n v="36663.480000000003"/>
    <n v="0"/>
    <n v="0"/>
    <n v="0"/>
    <n v="0"/>
    <n v="0"/>
  </r>
  <r>
    <x v="0"/>
    <n v="59924.86"/>
    <n v="0"/>
    <n v="0"/>
    <n v="0"/>
    <n v="0"/>
    <n v="0.05"/>
    <n v="0"/>
    <n v="0.15"/>
    <n v="0.1"/>
    <n v="0"/>
    <n v="0"/>
    <n v="2996.2430000000004"/>
    <n v="0"/>
    <n v="0"/>
    <n v="0"/>
    <n v="0"/>
    <n v="0"/>
  </r>
  <r>
    <x v="7"/>
    <n v="22347890.190000001"/>
    <n v="4469578.49"/>
    <n v="0"/>
    <n v="4022620.08"/>
    <n v="0"/>
    <n v="0.2"/>
    <n v="0"/>
    <n v="0.15"/>
    <n v="0"/>
    <n v="0.20000002022562291"/>
    <n v="0"/>
    <n v="-0.45199999956488668"/>
    <n v="0"/>
    <n v="0"/>
    <n v="0"/>
    <n v="0"/>
    <n v="0"/>
  </r>
  <r>
    <x v="1"/>
    <n v="60431.89"/>
    <n v="12086.380000000001"/>
    <n v="0"/>
    <n v="10877.69"/>
    <n v="8339.56"/>
    <n v="0.2"/>
    <n v="0"/>
    <n v="0.15"/>
    <n v="0.1"/>
    <n v="0.20000003309510925"/>
    <n v="0"/>
    <n v="-2.0000000009142973E-3"/>
    <n v="0"/>
    <n v="0"/>
    <n v="0"/>
    <n v="0"/>
    <n v="0"/>
  </r>
  <r>
    <x v="11"/>
    <n v="8809537.1500000004"/>
    <n v="0"/>
    <n v="0"/>
    <n v="1321430.76"/>
    <n v="0"/>
    <n v="0.1"/>
    <n v="0"/>
    <n v="0.15"/>
    <n v="0.1"/>
    <n v="0"/>
    <n v="0"/>
    <n v="880953.71500000008"/>
    <n v="0"/>
    <n v="0"/>
    <n v="0"/>
    <n v="0"/>
    <n v="0"/>
  </r>
  <r>
    <x v="1"/>
    <n v="11896.210000000001"/>
    <n v="0"/>
    <n v="0"/>
    <n v="0"/>
    <n v="0"/>
    <n v="0.3"/>
    <n v="0"/>
    <n v="0.15"/>
    <n v="0.1"/>
    <n v="0"/>
    <n v="0"/>
    <n v="3568.8630000000003"/>
    <n v="0"/>
    <n v="0"/>
    <n v="0"/>
    <n v="0"/>
    <n v="0"/>
  </r>
  <r>
    <x v="4"/>
    <n v="692805.43"/>
    <n v="207841.63"/>
    <n v="0"/>
    <n v="135097.11000000002"/>
    <n v="103574.44"/>
    <n v="0.3"/>
    <n v="0"/>
    <n v="0.15"/>
    <n v="0.1"/>
    <n v="0.30000000144340666"/>
    <n v="0"/>
    <n v="-9.9999998003470997E-4"/>
    <n v="0"/>
    <n v="0"/>
    <n v="0"/>
    <n v="0"/>
    <n v="0"/>
  </r>
  <r>
    <x v="0"/>
    <n v="10533.550000000001"/>
    <n v="526.68000000000006"/>
    <n v="0"/>
    <n v="0"/>
    <n v="0"/>
    <n v="0.05"/>
    <n v="0"/>
    <n v="0.15"/>
    <n v="0"/>
    <n v="5.000023733689022E-2"/>
    <n v="0"/>
    <n v="-2.4999999999480789E-3"/>
    <n v="0"/>
    <n v="0"/>
    <n v="0"/>
    <n v="0"/>
    <n v="0"/>
  </r>
  <r>
    <x v="11"/>
    <n v="46893.56"/>
    <n v="16412.75"/>
    <n v="0"/>
    <n v="9495.9699999999993"/>
    <n v="7280.2300000000005"/>
    <n v="0.35000000000000003"/>
    <n v="0"/>
    <n v="0.15"/>
    <n v="0.1"/>
    <n v="0.35000008529955928"/>
    <n v="0"/>
    <n v="-3.9999999996304476E-3"/>
    <n v="0"/>
    <n v="0"/>
    <n v="0"/>
    <n v="0"/>
    <n v="0"/>
  </r>
  <r>
    <x v="1"/>
    <n v="12526082.34"/>
    <n v="626304.12"/>
    <n v="0"/>
    <n v="1972858.44"/>
    <n v="1512524.31"/>
    <n v="0.05"/>
    <n v="0"/>
    <n v="0.15"/>
    <n v="0.1"/>
    <n v="5.0000000239500263E-2"/>
    <n v="0"/>
    <n v="-2.9999999759844527E-3"/>
    <n v="0"/>
    <n v="0"/>
    <n v="0"/>
    <n v="0"/>
    <n v="0"/>
  </r>
  <r>
    <x v="11"/>
    <n v="8948.7800000000007"/>
    <n v="894.88"/>
    <n v="0"/>
    <n v="0"/>
    <n v="0"/>
    <n v="0.1"/>
    <n v="0"/>
    <n v="0.15"/>
    <n v="0.1"/>
    <n v="0.10000022349415227"/>
    <n v="0"/>
    <n v="-1.9999999999355165E-3"/>
    <n v="0"/>
    <n v="0"/>
    <n v="0"/>
    <n v="0"/>
    <n v="0"/>
  </r>
  <r>
    <x v="4"/>
    <n v="21604.84"/>
    <n v="4320.97"/>
    <n v="0"/>
    <n v="3888.83"/>
    <n v="2981.44"/>
    <n v="0.2"/>
    <n v="0"/>
    <n v="0.15"/>
    <n v="0.1"/>
    <n v="0.20000009257184964"/>
    <n v="0"/>
    <n v="-1.9999999997666108E-3"/>
    <n v="0"/>
    <n v="0"/>
    <n v="0"/>
    <n v="0"/>
    <n v="0"/>
  </r>
  <r>
    <x v="11"/>
    <n v="6557.27"/>
    <n v="327.86"/>
    <n v="0"/>
    <n v="1032.71"/>
    <n v="791.79"/>
    <n v="0.05"/>
    <n v="0"/>
    <n v="0.15"/>
    <n v="0.1"/>
    <n v="4.9999466241286386E-2"/>
    <n v="0"/>
    <n v="3.5000000000374874E-3"/>
    <n v="0"/>
    <n v="0"/>
    <n v="0"/>
    <n v="0"/>
    <n v="0"/>
  </r>
  <r>
    <x v="1"/>
    <n v="118963.98"/>
    <n v="23792.799999999999"/>
    <n v="0"/>
    <n v="21413.56"/>
    <n v="16417.03"/>
    <n v="0.2"/>
    <n v="0"/>
    <n v="0.15"/>
    <n v="0.1"/>
    <n v="0.20000003362362287"/>
    <n v="0"/>
    <n v="-3.999999997229507E-3"/>
    <n v="0"/>
    <n v="0"/>
    <n v="0"/>
    <n v="0"/>
    <n v="0"/>
  </r>
  <r>
    <x v="6"/>
    <n v="27579550.010000002"/>
    <n v="1378977.05"/>
    <n v="0"/>
    <n v="4343779.51"/>
    <n v="3330230.66"/>
    <n v="0.05"/>
    <n v="0"/>
    <n v="0.15"/>
    <n v="0.1"/>
    <n v="4.9999983665433269E-2"/>
    <n v="0"/>
    <n v="0.4505000001304989"/>
    <n v="0"/>
    <n v="0"/>
    <n v="0"/>
    <n v="0"/>
    <n v="0"/>
  </r>
  <r>
    <x v="0"/>
    <n v="28345.850000000002"/>
    <n v="8503.75"/>
    <n v="0"/>
    <n v="5527.55"/>
    <n v="4237.7"/>
    <n v="0.3"/>
    <n v="0"/>
    <n v="0.15"/>
    <n v="0.1"/>
    <n v="0.29999982360733579"/>
    <n v="0"/>
    <n v="5.0000000004379848E-3"/>
    <n v="0"/>
    <n v="0"/>
    <n v="0"/>
    <n v="0"/>
    <n v="0"/>
  </r>
  <r>
    <x v="6"/>
    <n v="2014.31"/>
    <n v="402.86"/>
    <n v="0"/>
    <n v="362.57"/>
    <n v="277.93"/>
    <n v="0.2"/>
    <n v="0"/>
    <n v="0.15"/>
    <n v="0.1"/>
    <n v="0.19999900710416968"/>
    <n v="0"/>
    <n v="1.999999999995642E-3"/>
    <n v="0"/>
    <n v="0"/>
    <n v="0"/>
    <n v="0"/>
    <n v="0"/>
  </r>
  <r>
    <x v="16"/>
    <n v="12472203.439999999"/>
    <n v="0"/>
    <n v="0"/>
    <n v="1870830.92"/>
    <n v="0"/>
    <n v="0"/>
    <n v="0"/>
    <n v="0.15"/>
    <n v="0"/>
    <n v="0"/>
    <n v="0"/>
    <n v="0"/>
    <n v="0"/>
    <n v="0"/>
    <n v="0"/>
    <n v="0"/>
    <n v="0"/>
  </r>
  <r>
    <x v="6"/>
    <n v="4112338.27"/>
    <n v="411233.83"/>
    <n v="0"/>
    <n v="678535.83"/>
    <n v="520210.8"/>
    <n v="0.1"/>
    <n v="0"/>
    <n v="0.15"/>
    <n v="0.1"/>
    <n v="0.10000000072951197"/>
    <n v="0"/>
    <n v="-2.9999999709634903E-3"/>
    <n v="0"/>
    <n v="0"/>
    <n v="0"/>
    <n v="0"/>
    <n v="0"/>
  </r>
  <r>
    <x v="6"/>
    <n v="30.35"/>
    <n v="6.07"/>
    <n v="0"/>
    <n v="5.46"/>
    <n v="4.18"/>
    <n v="0.2"/>
    <n v="0"/>
    <n v="0.15"/>
    <n v="0.1"/>
    <n v="0.2"/>
    <n v="0"/>
    <n v="0"/>
    <n v="0"/>
    <n v="0"/>
    <n v="0"/>
    <n v="0"/>
    <n v="0"/>
  </r>
  <r>
    <x v="8"/>
    <n v="2773.36"/>
    <n v="970.68000000000006"/>
    <n v="299.51"/>
    <n v="606.63"/>
    <n v="464.97"/>
    <n v="0.35000000000000003"/>
    <n v="0.08"/>
    <n v="0.15"/>
    <n v="0.1"/>
    <n v="0.35000144229382413"/>
    <n v="7.9996474396641065E-2"/>
    <n v="-3.9999999999902561E-3"/>
    <n v="1.3199999999992539E-2"/>
    <n v="1.3199999999992539E-2"/>
    <n v="-3.1998589758578478E-4"/>
    <n v="-3.1999999999922048E-4"/>
    <n v="-3.199999999401338E-4"/>
  </r>
  <r>
    <x v="10"/>
    <n v="1.49"/>
    <n v="0"/>
    <n v="0"/>
    <n v="0"/>
    <n v="0"/>
    <n v="0.35000000000000003"/>
    <n v="4.6000000000000005"/>
    <n v="0.15"/>
    <n v="0.1"/>
    <n v="0"/>
    <n v="0"/>
    <n v="0.52150000000000007"/>
    <n v="6.854000000000001"/>
    <n v="6.854000000000001"/>
    <n v="0"/>
    <n v="2.3989000000000007"/>
    <n v="2.3988999999999994"/>
  </r>
  <r>
    <x v="10"/>
    <n v="2861554.94"/>
    <n v="572310.99"/>
    <n v="0"/>
    <n v="515079.86"/>
    <n v="394894.63"/>
    <n v="0.2"/>
    <n v="0"/>
    <n v="0.15"/>
    <n v="0.1"/>
    <n v="0.20000000069892071"/>
    <n v="0"/>
    <n v="-1.9999999791598853E-3"/>
    <n v="0"/>
    <n v="0"/>
    <n v="0"/>
    <n v="0"/>
    <n v="0"/>
  </r>
  <r>
    <x v="4"/>
    <n v="21832.09"/>
    <n v="2183.21"/>
    <n v="0"/>
    <n v="0"/>
    <n v="2401.5100000000002"/>
    <n v="0.1"/>
    <n v="0"/>
    <n v="0.15"/>
    <n v="0.1"/>
    <n v="0.1000000458041351"/>
    <n v="0"/>
    <n v="-9.9999999978622029E-4"/>
    <n v="0"/>
    <n v="0"/>
    <n v="0"/>
    <n v="0"/>
    <n v="0"/>
  </r>
  <r>
    <x v="18"/>
    <n v="1144148.76"/>
    <n v="400452"/>
    <n v="0"/>
    <n v="231690.12"/>
    <n v="177629.08000000002"/>
    <n v="0.35000000000000003"/>
    <n v="0"/>
    <n v="0.15"/>
    <n v="0.1"/>
    <n v="0.34999994231519332"/>
    <n v="0"/>
    <n v="6.6000000067045816E-2"/>
    <n v="0"/>
    <n v="0"/>
    <n v="0"/>
    <n v="0"/>
    <n v="0"/>
  </r>
  <r>
    <x v="1"/>
    <n v="117424.69"/>
    <n v="5871.2300000000005"/>
    <n v="0"/>
    <n v="18494.46"/>
    <n v="14179.03"/>
    <n v="0.05"/>
    <n v="0"/>
    <n v="0.15"/>
    <n v="0.1"/>
    <n v="4.999996167756543E-2"/>
    <n v="0"/>
    <n v="4.4999999997695599E-3"/>
    <n v="0"/>
    <n v="0"/>
    <n v="0"/>
    <n v="0"/>
    <n v="0"/>
  </r>
  <r>
    <x v="4"/>
    <n v="9030.5400000000009"/>
    <n v="2709.16"/>
    <n v="0"/>
    <n v="1761"/>
    <n v="1350.1100000000001"/>
    <n v="0.3"/>
    <n v="0"/>
    <n v="0.15"/>
    <n v="0.1"/>
    <n v="0.29999977852930165"/>
    <n v="0"/>
    <n v="2.0000000001521982E-3"/>
    <n v="0"/>
    <n v="0"/>
    <n v="0"/>
    <n v="0"/>
    <n v="0"/>
  </r>
  <r>
    <x v="6"/>
    <n v="1894.6200000000001"/>
    <n v="0"/>
    <n v="0"/>
    <n v="0"/>
    <n v="0"/>
    <n v="0.2"/>
    <n v="0"/>
    <n v="0.15"/>
    <n v="0.1"/>
    <n v="0"/>
    <n v="0"/>
    <n v="378.92400000000004"/>
    <n v="0"/>
    <n v="0"/>
    <n v="0"/>
    <n v="0"/>
    <n v="0"/>
  </r>
  <r>
    <x v="6"/>
    <n v="2069.64"/>
    <n v="413.93"/>
    <n v="0"/>
    <n v="372.61"/>
    <n v="285.65000000000003"/>
    <n v="0.2"/>
    <n v="0"/>
    <n v="0.15"/>
    <n v="0.1"/>
    <n v="0.20000096635163606"/>
    <n v="0"/>
    <n v="-2.0000000000236539E-3"/>
    <n v="0"/>
    <n v="0"/>
    <n v="0"/>
    <n v="0"/>
    <n v="0"/>
  </r>
  <r>
    <x v="7"/>
    <n v="20147.46"/>
    <n v="0"/>
    <n v="0"/>
    <n v="0"/>
    <n v="0"/>
    <n v="0.1"/>
    <n v="0"/>
    <n v="0.15"/>
    <n v="0"/>
    <n v="0"/>
    <n v="0"/>
    <n v="2014.7460000000001"/>
    <n v="0"/>
    <n v="0"/>
    <n v="0"/>
    <n v="0"/>
    <n v="0"/>
  </r>
  <r>
    <x v="11"/>
    <n v="460.41"/>
    <n v="46.04"/>
    <n v="0"/>
    <n v="75.95"/>
    <n v="58.21"/>
    <n v="0.1"/>
    <n v="0"/>
    <n v="0.15"/>
    <n v="0.1"/>
    <n v="9.9997828022849192E-2"/>
    <n v="0"/>
    <n v="1.0000000000062062E-3"/>
    <n v="0"/>
    <n v="0"/>
    <n v="0"/>
    <n v="0"/>
    <n v="0"/>
  </r>
  <r>
    <x v="4"/>
    <n v="106558.37"/>
    <n v="37295.43"/>
    <n v="27483.279999999999"/>
    <n v="25700.62"/>
    <n v="19703.78"/>
    <n v="0.35000000000000003"/>
    <n v="0"/>
    <n v="0.15"/>
    <n v="0.1"/>
    <n v="0.350000004692264"/>
    <n v="0.19105008001178975"/>
    <n v="-4.9999999985505031E-4"/>
    <n v="-27483.279999999999"/>
    <n v="0"/>
    <n v="-9.5525039978202217E-5"/>
    <n v="0"/>
    <n v="0"/>
  </r>
  <r>
    <x v="1"/>
    <n v="960971.16"/>
    <n v="0"/>
    <n v="0"/>
    <n v="0"/>
    <n v="0"/>
    <n v="0.1"/>
    <n v="0"/>
    <n v="0.15"/>
    <n v="0.1"/>
    <n v="0"/>
    <n v="0"/>
    <n v="96097.116000000009"/>
    <n v="0"/>
    <n v="0"/>
    <n v="0"/>
    <n v="0"/>
    <n v="0"/>
  </r>
  <r>
    <x v="4"/>
    <n v="2699.26"/>
    <n v="809.78"/>
    <n v="0"/>
    <n v="526.39"/>
    <n v="403.56"/>
    <n v="0.3"/>
    <n v="0"/>
    <n v="0.15"/>
    <n v="0.1"/>
    <n v="0.30000074094381418"/>
    <n v="0"/>
    <n v="-1.9999999998973573E-3"/>
    <n v="0"/>
    <n v="0"/>
    <n v="0"/>
    <n v="0"/>
    <n v="0"/>
  </r>
  <r>
    <x v="8"/>
    <n v="1802659.32"/>
    <n v="540797.79"/>
    <n v="187476.51"/>
    <n v="379640.03"/>
    <n v="291057.39"/>
    <n v="0.3"/>
    <n v="0.08"/>
    <n v="0.15"/>
    <n v="0.1"/>
    <n v="0.29999999667158406"/>
    <n v="7.9999974908864444E-2"/>
    <n v="6.0000000002203031E-3"/>
    <n v="5.8800000021727236E-2"/>
    <n v="5.8800000021727236E-2"/>
    <n v="4.7999984947081091E-4"/>
    <n v="4.8000000001762426E-4"/>
    <n v="4.7999999413318728E-4"/>
  </r>
  <r>
    <x v="1"/>
    <n v="560571.94000000006"/>
    <n v="28028.600000000002"/>
    <n v="0"/>
    <n v="88290.06"/>
    <n v="67689.009999999995"/>
    <n v="0.05"/>
    <n v="0"/>
    <n v="0.15"/>
    <n v="0.1"/>
    <n v="5.0000005351677076E-2"/>
    <n v="0"/>
    <n v="-2.9999999994671732E-3"/>
    <n v="0"/>
    <n v="0"/>
    <n v="0"/>
    <n v="0"/>
    <n v="0"/>
  </r>
  <r>
    <x v="14"/>
    <n v="70808.259999999995"/>
    <n v="24782.89"/>
    <n v="0"/>
    <n v="14338.7"/>
    <n v="10993.03"/>
    <n v="0.35000000000000003"/>
    <n v="0"/>
    <n v="0.15"/>
    <n v="0.1"/>
    <n v="0.34999998587735387"/>
    <n v="0"/>
    <n v="1.0000000014421672E-3"/>
    <n v="0"/>
    <n v="0"/>
    <n v="0"/>
    <n v="0"/>
    <n v="0"/>
  </r>
  <r>
    <x v="0"/>
    <n v="1977866.35"/>
    <n v="98893.32"/>
    <n v="0"/>
    <n v="311513.96000000002"/>
    <n v="238827.37"/>
    <n v="0.05"/>
    <n v="0"/>
    <n v="0.15"/>
    <n v="0.1"/>
    <n v="5.000000126398834E-2"/>
    <n v="0"/>
    <n v="-2.499999999746406E-3"/>
    <n v="0"/>
    <n v="0"/>
    <n v="0"/>
    <n v="0"/>
    <n v="0"/>
  </r>
  <r>
    <x v="0"/>
    <n v="144146.41"/>
    <n v="0"/>
    <n v="0"/>
    <n v="21621.96"/>
    <n v="0"/>
    <n v="0"/>
    <n v="0"/>
    <n v="0.15"/>
    <n v="0"/>
    <n v="0"/>
    <n v="0"/>
    <n v="0"/>
    <n v="0"/>
    <n v="0"/>
    <n v="0"/>
    <n v="0"/>
    <n v="0"/>
  </r>
  <r>
    <x v="1"/>
    <n v="319306.63"/>
    <n v="0"/>
    <n v="0"/>
    <n v="0"/>
    <n v="0"/>
    <n v="0.3"/>
    <n v="0"/>
    <n v="0.15"/>
    <n v="0.1"/>
    <n v="0"/>
    <n v="0"/>
    <n v="95791.989000000001"/>
    <n v="0"/>
    <n v="0"/>
    <n v="0"/>
    <n v="0"/>
    <n v="0"/>
  </r>
  <r>
    <x v="4"/>
    <n v="42749.760000000002"/>
    <n v="12824.93"/>
    <n v="0"/>
    <n v="8336.18"/>
    <n v="6391.1100000000006"/>
    <n v="0.3"/>
    <n v="0"/>
    <n v="0.15"/>
    <n v="0.1"/>
    <n v="0.30000004678388836"/>
    <n v="0"/>
    <n v="-1.9999999998734277E-3"/>
    <n v="0"/>
    <n v="0"/>
    <n v="0"/>
    <n v="0"/>
    <n v="0"/>
  </r>
  <r>
    <x v="7"/>
    <n v="38733.1"/>
    <n v="11619.93"/>
    <n v="0"/>
    <n v="7553.01"/>
    <n v="5790.56"/>
    <n v="0.3"/>
    <n v="0"/>
    <n v="0.15"/>
    <n v="0.1"/>
    <n v="0.30000000000000004"/>
    <n v="0"/>
    <n v="-2.1501189717554325E-12"/>
    <n v="0"/>
    <n v="0"/>
    <n v="0"/>
    <n v="0"/>
    <n v="0"/>
  </r>
  <r>
    <x v="11"/>
    <n v="3349.32"/>
    <n v="0"/>
    <n v="0"/>
    <n v="0"/>
    <n v="0"/>
    <n v="0.2"/>
    <n v="0"/>
    <n v="0.15"/>
    <n v="0.1"/>
    <n v="0"/>
    <n v="0"/>
    <n v="669.86400000000003"/>
    <n v="0"/>
    <n v="0"/>
    <n v="0"/>
    <n v="0"/>
    <n v="0"/>
  </r>
  <r>
    <x v="6"/>
    <n v="689346.17"/>
    <n v="137869.23000000001"/>
    <n v="0"/>
    <n v="124082.24000000001"/>
    <n v="95129.76"/>
    <n v="0.2"/>
    <n v="0"/>
    <n v="0.15"/>
    <n v="0.1"/>
    <n v="0.19999999419740014"/>
    <n v="0"/>
    <n v="3.9999999983690807E-3"/>
    <n v="0"/>
    <n v="0"/>
    <n v="0"/>
    <n v="0"/>
    <n v="0"/>
  </r>
  <r>
    <x v="4"/>
    <n v="1573.79"/>
    <n v="472.14"/>
    <n v="0"/>
    <n v="306.87"/>
    <n v="235.28"/>
    <n v="0.3"/>
    <n v="0"/>
    <n v="0.15"/>
    <n v="0.1"/>
    <n v="0.30000190622637074"/>
    <n v="0"/>
    <n v="-3.0000000000249094E-3"/>
    <n v="0"/>
    <n v="0"/>
    <n v="0"/>
    <n v="0"/>
    <n v="0"/>
  </r>
  <r>
    <x v="4"/>
    <n v="113270.1"/>
    <n v="11327.01"/>
    <n v="0"/>
    <n v="18689.66"/>
    <n v="14328.630000000001"/>
    <n v="0.3"/>
    <n v="0"/>
    <n v="0.15"/>
    <n v="0.1"/>
    <n v="9.9999999999999992E-2"/>
    <n v="0"/>
    <n v="22654.020000000004"/>
    <n v="0"/>
    <n v="0"/>
    <n v="0"/>
    <n v="0"/>
    <n v="0"/>
  </r>
  <r>
    <x v="1"/>
    <n v="328282.95"/>
    <n v="16414.150000000001"/>
    <n v="0"/>
    <n v="51704.5"/>
    <n v="39640.21"/>
    <n v="0.05"/>
    <n v="0"/>
    <n v="0.15"/>
    <n v="0.1"/>
    <n v="5.0000007615381793E-2"/>
    <n v="0"/>
    <n v="-2.4999999995448667E-3"/>
    <n v="0"/>
    <n v="0"/>
    <n v="0"/>
    <n v="0"/>
    <n v="0"/>
  </r>
  <r>
    <x v="8"/>
    <n v="3582.7400000000002"/>
    <n v="1253.96"/>
    <n v="386.96000000000004"/>
    <n v="783.6"/>
    <n v="600.70000000000005"/>
    <n v="0.35000000000000003"/>
    <n v="0.08"/>
    <n v="0.15"/>
    <n v="0.1"/>
    <n v="0.35000027911598386"/>
    <n v="8.000496206090929E-2"/>
    <n v="-9.9999999989123351E-4"/>
    <n v="-2.3999999999956879E-2"/>
    <n v="0"/>
    <n v="-8.0004962052207431E-5"/>
    <n v="-7.9999999991298688E-5"/>
    <n v="-8.0000000012580424E-5"/>
  </r>
  <r>
    <x v="1"/>
    <n v="25809.03"/>
    <n v="5161.8100000000004"/>
    <n v="0"/>
    <n v="4645.63"/>
    <n v="3561.66"/>
    <n v="0.2"/>
    <n v="0"/>
    <n v="0.15"/>
    <n v="0.1"/>
    <n v="0.20000015498451512"/>
    <n v="0"/>
    <n v="-4.0000000000232367E-3"/>
    <n v="0"/>
    <n v="0"/>
    <n v="0"/>
    <n v="0"/>
    <n v="0"/>
  </r>
  <r>
    <x v="1"/>
    <n v="7138.79"/>
    <n v="0"/>
    <n v="0"/>
    <n v="0"/>
    <n v="0"/>
    <n v="0"/>
    <n v="0"/>
    <n v="0.15"/>
    <n v="0"/>
    <n v="0"/>
    <n v="0"/>
    <n v="0"/>
    <n v="0"/>
    <n v="0"/>
    <n v="0"/>
    <n v="0"/>
    <n v="0"/>
  </r>
  <r>
    <x v="6"/>
    <n v="1696238.17"/>
    <n v="339247.63"/>
    <n v="0"/>
    <n v="305322.76"/>
    <n v="234080.81"/>
    <n v="0.2"/>
    <n v="0"/>
    <n v="0.15"/>
    <n v="0.1"/>
    <n v="0.19999999764184059"/>
    <n v="0"/>
    <n v="4.0000000153102558E-3"/>
    <n v="0"/>
    <n v="0"/>
    <n v="0"/>
    <n v="0"/>
    <n v="0"/>
  </r>
  <r>
    <x v="1"/>
    <n v="14763.37"/>
    <n v="0"/>
    <n v="0"/>
    <n v="0"/>
    <n v="0"/>
    <n v="0"/>
    <n v="0"/>
    <n v="0.15"/>
    <n v="0"/>
    <n v="0"/>
    <n v="0"/>
    <n v="0"/>
    <n v="0"/>
    <n v="0"/>
    <n v="0"/>
    <n v="0"/>
    <n v="0"/>
  </r>
  <r>
    <x v="0"/>
    <n v="162095.31"/>
    <n v="48628.590000000004"/>
    <n v="0"/>
    <n v="31608.62"/>
    <n v="24233.29"/>
    <n v="0.3"/>
    <n v="0"/>
    <n v="0.15"/>
    <n v="0.1"/>
    <n v="0.29999998149237017"/>
    <n v="0"/>
    <n v="2.999999992647156E-3"/>
    <n v="0"/>
    <n v="0"/>
    <n v="0"/>
    <n v="0"/>
    <n v="0"/>
  </r>
  <r>
    <x v="6"/>
    <n v="72305.759999999995"/>
    <n v="0"/>
    <n v="0"/>
    <n v="0"/>
    <n v="0"/>
    <n v="0.2"/>
    <n v="0"/>
    <n v="0.15"/>
    <n v="0.1"/>
    <n v="0"/>
    <n v="0"/>
    <n v="14461.152"/>
    <n v="0"/>
    <n v="0"/>
    <n v="0"/>
    <n v="0"/>
    <n v="0"/>
  </r>
  <r>
    <x v="11"/>
    <n v="505.47"/>
    <n v="0"/>
    <n v="0"/>
    <n v="0"/>
    <n v="0"/>
    <n v="0.3"/>
    <n v="0"/>
    <n v="0.15"/>
    <n v="0.1"/>
    <n v="0"/>
    <n v="0"/>
    <n v="151.64099999999999"/>
    <n v="0"/>
    <n v="0"/>
    <n v="0"/>
    <n v="0"/>
    <n v="0"/>
  </r>
  <r>
    <x v="5"/>
    <n v="1389666.25"/>
    <n v="486383.23"/>
    <n v="0"/>
    <n v="281407.41000000003"/>
    <n v="215745.69"/>
    <n v="0.35000000000000003"/>
    <n v="0"/>
    <n v="0.15"/>
    <n v="0.1"/>
    <n v="0.35000003058288276"/>
    <n v="0"/>
    <n v="-4.2499999952422332E-2"/>
    <n v="0"/>
    <n v="0"/>
    <n v="0"/>
    <n v="0"/>
    <n v="0"/>
  </r>
  <r>
    <x v="4"/>
    <n v="175493.61000000002"/>
    <n v="35098.720000000001"/>
    <n v="0"/>
    <n v="31588.79"/>
    <n v="24218.080000000002"/>
    <n v="0.2"/>
    <n v="0"/>
    <n v="0.15"/>
    <n v="0.1"/>
    <n v="0.19999998860357365"/>
    <n v="0"/>
    <n v="2.0000000026940282E-3"/>
    <n v="0"/>
    <n v="0"/>
    <n v="0"/>
    <n v="0"/>
    <n v="0"/>
  </r>
  <r>
    <x v="15"/>
    <n v="61.19"/>
    <n v="0"/>
    <n v="0"/>
    <n v="0"/>
    <n v="0"/>
    <n v="0.3"/>
    <n v="0"/>
    <n v="0.15"/>
    <n v="0.1"/>
    <n v="0"/>
    <n v="0"/>
    <n v="18.356999999999999"/>
    <n v="0"/>
    <n v="0"/>
    <n v="0"/>
    <n v="0"/>
    <n v="0"/>
  </r>
  <r>
    <x v="1"/>
    <n v="32972.67"/>
    <n v="1648.63"/>
    <n v="0"/>
    <n v="5193.2"/>
    <n v="3981.44"/>
    <n v="0.05"/>
    <n v="0"/>
    <n v="0.15"/>
    <n v="0.1"/>
    <n v="4.9999893851483672E-2"/>
    <n v="0"/>
    <n v="3.4999999999682134E-3"/>
    <n v="0"/>
    <n v="0"/>
    <n v="0"/>
    <n v="0"/>
    <n v="0"/>
  </r>
  <r>
    <x v="8"/>
    <n v="121005.83"/>
    <n v="36301.75"/>
    <n v="12584.59"/>
    <n v="25483.84"/>
    <n v="19537.64"/>
    <n v="0.3"/>
    <n v="0.08"/>
    <n v="0.15"/>
    <n v="0.1"/>
    <n v="0.30000000826406464"/>
    <n v="7.9999895745646837E-2"/>
    <n v="-1.0000000027298073E-3"/>
    <n v="1.6400000000741603E-2"/>
    <n v="1.6400000000741603E-2"/>
    <n v="-7.9999895964031134E-5"/>
    <n v="-8.0000000218384589E-5"/>
    <n v="-8.0000000108885333E-5"/>
  </r>
  <r>
    <x v="8"/>
    <n v="24023.170000000002"/>
    <n v="7206.95"/>
    <n v="2498.39"/>
    <n v="5059.2700000000004"/>
    <n v="3878.79"/>
    <n v="0.3"/>
    <n v="0.08"/>
    <n v="0.15"/>
    <n v="0.1"/>
    <n v="0.29999995837352023"/>
    <n v="7.9999372400746449E-2"/>
    <n v="9.9999999985135048E-4"/>
    <n v="1.9600000000358189E-2"/>
    <n v="1.9600000000358189E-2"/>
    <n v="7.999937238885458E-5"/>
    <n v="7.9999999988108043E-5"/>
    <n v="7.9999999976796549E-5"/>
  </r>
  <r>
    <x v="4"/>
    <n v="19691583.719999999"/>
    <n v="984579.19000000006"/>
    <n v="0"/>
    <n v="3101424.35"/>
    <n v="0"/>
    <n v="0.05"/>
    <n v="0"/>
    <n v="0.15"/>
    <n v="0"/>
    <n v="5.0000000203132472E-2"/>
    <n v="0"/>
    <n v="-4.0000000230825065E-3"/>
    <n v="0"/>
    <n v="0"/>
    <n v="0"/>
    <n v="0"/>
    <n v="0"/>
  </r>
  <r>
    <x v="4"/>
    <n v="19889.150000000001"/>
    <n v="0"/>
    <n v="0"/>
    <n v="0"/>
    <n v="0"/>
    <n v="0.3"/>
    <n v="0"/>
    <n v="0.15"/>
    <n v="0.1"/>
    <n v="0"/>
    <n v="0"/>
    <n v="5966.7449999999999"/>
    <n v="0"/>
    <n v="0"/>
    <n v="0"/>
    <n v="0"/>
    <n v="0"/>
  </r>
  <r>
    <x v="16"/>
    <n v="2440475.17"/>
    <n v="0"/>
    <n v="0"/>
    <n v="366071.32"/>
    <n v="0"/>
    <n v="0"/>
    <n v="0"/>
    <n v="0.15"/>
    <n v="0"/>
    <n v="0"/>
    <n v="0"/>
    <n v="0"/>
    <n v="0"/>
    <n v="0"/>
    <n v="0"/>
    <n v="0"/>
    <n v="0"/>
  </r>
  <r>
    <x v="1"/>
    <n v="13566.15"/>
    <n v="1356.6200000000001"/>
    <n v="0"/>
    <n v="2238.41"/>
    <n v="1716.13"/>
    <n v="0.1"/>
    <n v="0"/>
    <n v="0.15"/>
    <n v="0.1"/>
    <n v="0.10000036856440479"/>
    <n v="0"/>
    <n v="-5.000000000006396E-3"/>
    <n v="0"/>
    <n v="0"/>
    <n v="0"/>
    <n v="0"/>
    <n v="0"/>
  </r>
  <r>
    <x v="10"/>
    <n v="1688989.3900000001"/>
    <n v="0"/>
    <n v="0"/>
    <n v="0"/>
    <n v="0"/>
    <n v="0.1"/>
    <n v="4"/>
    <n v="0.15"/>
    <n v="0"/>
    <n v="0"/>
    <n v="0"/>
    <n v="168898.93900000001"/>
    <n v="6755957.5600000005"/>
    <n v="6755957.5600000005"/>
    <n v="0"/>
    <n v="675595.75600000005"/>
    <n v="675595.75600000098"/>
  </r>
  <r>
    <x v="10"/>
    <n v="955526.95000000007"/>
    <n v="0"/>
    <n v="0"/>
    <n v="0"/>
    <n v="0"/>
    <n v="0.3"/>
    <n v="0.6"/>
    <n v="0.15"/>
    <n v="0.1"/>
    <n v="0"/>
    <n v="0"/>
    <n v="286658.08500000002"/>
    <n v="573316.17000000004"/>
    <n v="573316.17000000004"/>
    <n v="0"/>
    <n v="171994.851"/>
    <n v="171994.85100000002"/>
  </r>
  <r>
    <x v="7"/>
    <n v="638096.22"/>
    <n v="223333.68"/>
    <n v="0"/>
    <n v="129214.55"/>
    <n v="99064.44"/>
    <n v="0.35000000000000003"/>
    <n v="0"/>
    <n v="0.15"/>
    <n v="0.1"/>
    <n v="0.35000000470148529"/>
    <n v="0"/>
    <n v="-2.9999999706630462E-3"/>
    <n v="0"/>
    <n v="0"/>
    <n v="0"/>
    <n v="0"/>
    <n v="0"/>
  </r>
  <r>
    <x v="2"/>
    <n v="116.4"/>
    <n v="23.28"/>
    <n v="0"/>
    <n v="20.92"/>
    <n v="16.07"/>
    <n v="0.2"/>
    <n v="0"/>
    <n v="0.15"/>
    <n v="0.1"/>
    <n v="0.2"/>
    <n v="0"/>
    <n v="0"/>
    <n v="0"/>
    <n v="0"/>
    <n v="0"/>
    <n v="0"/>
    <n v="0"/>
  </r>
  <r>
    <x v="11"/>
    <n v="28159.13"/>
    <n v="0"/>
    <n v="0"/>
    <n v="0"/>
    <n v="0"/>
    <n v="0.2"/>
    <n v="0"/>
    <n v="0.15"/>
    <n v="0.1"/>
    <n v="0"/>
    <n v="0"/>
    <n v="5631.8260000000009"/>
    <n v="0"/>
    <n v="0"/>
    <n v="0"/>
    <n v="0"/>
    <n v="0"/>
  </r>
  <r>
    <x v="6"/>
    <n v="7687.87"/>
    <n v="1537.57"/>
    <n v="0"/>
    <n v="1383.78"/>
    <n v="1060.93"/>
    <n v="0.2"/>
    <n v="0"/>
    <n v="0.15"/>
    <n v="0.1"/>
    <n v="0.19999947969983883"/>
    <n v="0"/>
    <n v="4.000000000112012E-3"/>
    <n v="0"/>
    <n v="0"/>
    <n v="0"/>
    <n v="0"/>
    <n v="0"/>
  </r>
  <r>
    <x v="10"/>
    <n v="1815121.31"/>
    <n v="0"/>
    <n v="0"/>
    <n v="0"/>
    <n v="0"/>
    <n v="0.3"/>
    <n v="1"/>
    <n v="0.15"/>
    <n v="0.1"/>
    <n v="0"/>
    <n v="0"/>
    <n v="544536.39300000004"/>
    <n v="1815121.31"/>
    <n v="1815121.31"/>
    <n v="0"/>
    <n v="544536.39300000004"/>
    <n v="544536.39300000016"/>
  </r>
  <r>
    <x v="1"/>
    <n v="60986.94"/>
    <n v="0"/>
    <n v="0"/>
    <n v="0"/>
    <n v="0"/>
    <n v="0.05"/>
    <n v="0"/>
    <n v="0.15"/>
    <n v="0.1"/>
    <n v="0"/>
    <n v="0"/>
    <n v="3049.3470000000002"/>
    <n v="0"/>
    <n v="0"/>
    <n v="0"/>
    <n v="0"/>
    <n v="0"/>
  </r>
  <r>
    <x v="1"/>
    <n v="60788.200000000004"/>
    <n v="3039.41"/>
    <n v="0"/>
    <n v="9574.130000000001"/>
    <n v="7340.21"/>
    <n v="0.05"/>
    <n v="0"/>
    <n v="0.15"/>
    <n v="0.1"/>
    <n v="4.9999999999999996E-2"/>
    <n v="0"/>
    <n v="4.2180287040949341E-13"/>
    <n v="0"/>
    <n v="0"/>
    <n v="0"/>
    <n v="0"/>
    <n v="0"/>
  </r>
  <r>
    <x v="8"/>
    <n v="23582.95"/>
    <n v="8254.0300000000007"/>
    <n v="2547"/>
    <n v="5157.55"/>
    <n v="3954.11"/>
    <n v="0.35000000000000003"/>
    <n v="0.08"/>
    <n v="0.15"/>
    <n v="0.1"/>
    <n v="0.34999989399120979"/>
    <n v="8.00013066565987E-2"/>
    <n v="2.4999999999325202E-3"/>
    <n v="-4.159999999963384E-2"/>
    <n v="0"/>
    <n v="2.0000326663609827E-4"/>
    <n v="1.9999999999460163E-4"/>
    <n v="2.0000000002164814E-4"/>
  </r>
  <r>
    <x v="0"/>
    <n v="23132.45"/>
    <n v="0"/>
    <n v="0"/>
    <n v="0"/>
    <n v="0"/>
    <n v="0.3"/>
    <n v="0"/>
    <n v="0.15"/>
    <n v="0.1"/>
    <n v="0"/>
    <n v="0"/>
    <n v="6939.7349999999997"/>
    <n v="0"/>
    <n v="0"/>
    <n v="0"/>
    <n v="0"/>
    <n v="0"/>
  </r>
  <r>
    <x v="11"/>
    <n v="311599.78000000003"/>
    <n v="62319.96"/>
    <n v="0"/>
    <n v="56087.98"/>
    <n v="43000.76"/>
    <n v="0.2"/>
    <n v="0"/>
    <n v="0.15"/>
    <n v="0.1"/>
    <n v="0.20000001283697952"/>
    <n v="0"/>
    <n v="-3.9999999902949786E-3"/>
    <n v="0"/>
    <n v="0"/>
    <n v="0"/>
    <n v="0"/>
    <n v="0"/>
  </r>
  <r>
    <x v="1"/>
    <n v="235883.13"/>
    <n v="0"/>
    <n v="0"/>
    <n v="0"/>
    <n v="0"/>
    <n v="0.2"/>
    <n v="0"/>
    <n v="0.15"/>
    <n v="0.1"/>
    <n v="0"/>
    <n v="0"/>
    <n v="47176.626000000004"/>
    <n v="0"/>
    <n v="0"/>
    <n v="0"/>
    <n v="0"/>
    <n v="0"/>
  </r>
  <r>
    <x v="11"/>
    <n v="24028.83"/>
    <n v="0"/>
    <n v="0"/>
    <n v="0"/>
    <n v="0"/>
    <n v="0.3"/>
    <n v="0"/>
    <n v="0.15"/>
    <n v="0.1"/>
    <n v="0"/>
    <n v="0"/>
    <n v="7208.6490000000003"/>
    <n v="0"/>
    <n v="0"/>
    <n v="0"/>
    <n v="0"/>
    <n v="0"/>
  </r>
  <r>
    <x v="4"/>
    <n v="87.94"/>
    <n v="26.38"/>
    <n v="0"/>
    <n v="17.16"/>
    <n v="13.14"/>
    <n v="0.3"/>
    <n v="0"/>
    <n v="0.15"/>
    <n v="0.1"/>
    <n v="0.29997725722083241"/>
    <n v="0"/>
    <n v="1.9999999999973216E-3"/>
    <n v="0"/>
    <n v="0"/>
    <n v="0"/>
    <n v="0"/>
    <n v="0"/>
  </r>
  <r>
    <x v="11"/>
    <n v="6893.5"/>
    <n v="689.35"/>
    <n v="0"/>
    <n v="1137.48"/>
    <n v="872.08"/>
    <n v="0.1"/>
    <n v="0"/>
    <n v="0.15"/>
    <n v="0.1"/>
    <n v="0.1"/>
    <n v="0"/>
    <n v="0"/>
    <n v="0"/>
    <n v="0"/>
    <n v="0"/>
    <n v="0"/>
    <n v="0"/>
  </r>
  <r>
    <x v="4"/>
    <n v="287716.74"/>
    <n v="86315.02"/>
    <n v="0"/>
    <n v="56104.79"/>
    <n v="43013.64"/>
    <n v="0.3"/>
    <n v="0"/>
    <n v="0.15"/>
    <n v="0.1"/>
    <n v="0.29999999304871872"/>
    <n v="0"/>
    <n v="1.9999999866375652E-3"/>
    <n v="0"/>
    <n v="0"/>
    <n v="0"/>
    <n v="0"/>
    <n v="0"/>
  </r>
  <r>
    <x v="2"/>
    <n v="6579.4000000000005"/>
    <n v="0"/>
    <n v="0"/>
    <n v="0"/>
    <n v="0"/>
    <n v="0.05"/>
    <n v="0"/>
    <n v="0"/>
    <n v="0.1"/>
    <n v="0"/>
    <n v="0"/>
    <n v="328.97"/>
    <n v="0"/>
    <n v="0"/>
    <n v="0"/>
    <n v="0"/>
    <n v="0"/>
  </r>
  <r>
    <x v="9"/>
    <n v="20456.57"/>
    <n v="0"/>
    <n v="0"/>
    <n v="0"/>
    <n v="0"/>
    <n v="0.35000000000000003"/>
    <n v="0.8"/>
    <n v="0.15"/>
    <n v="0.1"/>
    <n v="0"/>
    <n v="0"/>
    <n v="7159.799500000001"/>
    <n v="16365.256000000001"/>
    <n v="16365.256000000001"/>
    <n v="0"/>
    <n v="5727.8396000000012"/>
    <n v="5727.8395999999993"/>
  </r>
  <r>
    <x v="12"/>
    <n v="2191595.4900000002"/>
    <n v="109579.81"/>
    <n v="0"/>
    <n v="0"/>
    <n v="0"/>
    <n v="0.05"/>
    <n v="0"/>
    <n v="0.15"/>
    <n v="0"/>
    <n v="5.0000016198244679E-2"/>
    <n v="0"/>
    <n v="-3.5499999978135098E-2"/>
    <n v="0"/>
    <n v="0"/>
    <n v="0"/>
    <n v="0"/>
    <n v="0"/>
  </r>
  <r>
    <x v="4"/>
    <n v="59911.93"/>
    <n v="20969.18"/>
    <n v="0"/>
    <n v="12132.1"/>
    <n v="9301.2900000000009"/>
    <n v="0.35000000000000003"/>
    <n v="0"/>
    <n v="0.15"/>
    <n v="0.1"/>
    <n v="0.35000007511024933"/>
    <n v="0"/>
    <n v="-4.4999999982219593E-3"/>
    <n v="0"/>
    <n v="0"/>
    <n v="0"/>
    <n v="0"/>
    <n v="0"/>
  </r>
  <r>
    <x v="8"/>
    <n v="15019.14"/>
    <n v="4505.74"/>
    <n v="1561.98"/>
    <n v="3163.06"/>
    <n v="2424.9900000000002"/>
    <n v="0.3"/>
    <n v="0.08"/>
    <n v="0.15"/>
    <n v="0.1"/>
    <n v="0.2999998668365832"/>
    <n v="7.9999467346278191E-2"/>
    <n v="1.9999999996979643E-3"/>
    <n v="1.0399999999900031E-2"/>
    <n v="1.0399999999900031E-2"/>
    <n v="1.5999893466839369E-4"/>
    <n v="1.5999999997583716E-4"/>
    <n v="1.6000000026862582E-4"/>
  </r>
  <r>
    <x v="12"/>
    <n v="6485136.3300000001"/>
    <n v="324256.78000000003"/>
    <n v="0"/>
    <n v="0"/>
    <n v="0"/>
    <n v="0.05"/>
    <n v="0"/>
    <n v="0.15"/>
    <n v="0"/>
    <n v="4.9999994371745154E-2"/>
    <n v="0"/>
    <n v="3.6499999991136872E-2"/>
    <n v="0"/>
    <n v="0"/>
    <n v="0"/>
    <n v="0"/>
    <n v="0"/>
  </r>
  <r>
    <x v="7"/>
    <n v="671563.3"/>
    <n v="67156.33"/>
    <n v="0"/>
    <n v="110808"/>
    <n v="0"/>
    <n v="0.1"/>
    <n v="0"/>
    <n v="0.15"/>
    <n v="0"/>
    <n v="9.9999999999999992E-2"/>
    <n v="0"/>
    <n v="9.319812976915643E-12"/>
    <n v="0"/>
    <n v="0"/>
    <n v="0"/>
    <n v="0"/>
    <n v="0"/>
  </r>
  <r>
    <x v="10"/>
    <n v="370916.09"/>
    <n v="111274.83"/>
    <n v="0"/>
    <n v="72328.600000000006"/>
    <n v="55451.950000000004"/>
    <n v="0.3"/>
    <n v="0"/>
    <n v="0.15"/>
    <n v="0.1"/>
    <n v="0.30000000808808264"/>
    <n v="0"/>
    <n v="-2.9999999914198084E-3"/>
    <n v="0"/>
    <n v="0"/>
    <n v="0"/>
    <n v="0"/>
    <n v="0"/>
  </r>
  <r>
    <x v="10"/>
    <n v="573.63"/>
    <n v="172.09"/>
    <n v="0"/>
    <n v="111.88"/>
    <n v="85.79"/>
    <n v="0.3"/>
    <n v="0"/>
    <n v="0.15"/>
    <n v="0.1"/>
    <n v="0.30000174328399842"/>
    <n v="0"/>
    <n v="-1.0000000000219107E-3"/>
    <n v="0"/>
    <n v="0"/>
    <n v="0"/>
    <n v="0"/>
    <n v="0"/>
  </r>
  <r>
    <x v="1"/>
    <n v="2310790.21"/>
    <n v="0"/>
    <n v="0"/>
    <n v="0"/>
    <n v="0"/>
    <n v="0.05"/>
    <n v="0"/>
    <n v="0.15"/>
    <n v="0.1"/>
    <n v="0"/>
    <n v="0"/>
    <n v="115539.5105"/>
    <n v="0"/>
    <n v="0"/>
    <n v="0"/>
    <n v="0"/>
    <n v="0"/>
  </r>
  <r>
    <x v="1"/>
    <n v="1101237.6100000001"/>
    <n v="0"/>
    <n v="0"/>
    <n v="0"/>
    <n v="0"/>
    <n v="0.05"/>
    <n v="0"/>
    <n v="0.15"/>
    <n v="0.1"/>
    <n v="0"/>
    <n v="0"/>
    <n v="55061.880500000007"/>
    <n v="0"/>
    <n v="0"/>
    <n v="0"/>
    <n v="0"/>
    <n v="0"/>
  </r>
  <r>
    <x v="1"/>
    <n v="2008918.9000000001"/>
    <n v="0"/>
    <n v="0"/>
    <n v="0"/>
    <n v="0"/>
    <n v="0.05"/>
    <n v="0"/>
    <n v="0.15"/>
    <n v="0.1"/>
    <n v="0"/>
    <n v="0"/>
    <n v="100445.94500000001"/>
    <n v="0"/>
    <n v="0"/>
    <n v="0"/>
    <n v="0"/>
    <n v="0"/>
  </r>
  <r>
    <x v="1"/>
    <n v="717417.99"/>
    <n v="35870.9"/>
    <n v="0"/>
    <n v="112993.32"/>
    <n v="86628.17"/>
    <n v="0.05"/>
    <n v="0"/>
    <n v="0.15"/>
    <n v="0.1"/>
    <n v="5.0000000696943776E-2"/>
    <n v="0"/>
    <n v="-5.0000000114605711E-4"/>
    <n v="0"/>
    <n v="0"/>
    <n v="0"/>
    <n v="0"/>
    <n v="0"/>
  </r>
  <r>
    <x v="1"/>
    <n v="33553.21"/>
    <n v="3355.32"/>
    <n v="0"/>
    <n v="5536.33"/>
    <n v="4244.5200000000004"/>
    <n v="0.1"/>
    <n v="0"/>
    <n v="0.15"/>
    <n v="0.1"/>
    <n v="9.9999970196592222E-2"/>
    <n v="0"/>
    <n v="1.0000000000706304E-3"/>
    <n v="0"/>
    <n v="0"/>
    <n v="0"/>
    <n v="0"/>
    <n v="0"/>
  </r>
  <r>
    <x v="10"/>
    <n v="766661.71"/>
    <n v="76666.17"/>
    <n v="0"/>
    <n v="126499.22"/>
    <n v="96982.650000000009"/>
    <n v="0.1"/>
    <n v="0"/>
    <n v="0.15"/>
    <n v="0.1"/>
    <n v="9.9999998695643744E-2"/>
    <n v="0"/>
    <n v="1.0000000021887436E-3"/>
    <n v="0"/>
    <n v="0"/>
    <n v="0"/>
    <n v="0"/>
    <n v="0"/>
  </r>
  <r>
    <x v="6"/>
    <n v="967067.1"/>
    <n v="0"/>
    <n v="0"/>
    <n v="0"/>
    <n v="0"/>
    <n v="0.05"/>
    <n v="0"/>
    <n v="0.15"/>
    <n v="0.1"/>
    <n v="0"/>
    <n v="0"/>
    <n v="48353.355000000003"/>
    <n v="0"/>
    <n v="0"/>
    <n v="0"/>
    <n v="0"/>
    <n v="0"/>
  </r>
  <r>
    <x v="11"/>
    <n v="135511.6"/>
    <n v="6775.58"/>
    <n v="0"/>
    <n v="21343.03"/>
    <n v="16363.01"/>
    <n v="0.05"/>
    <n v="0"/>
    <n v="0.15"/>
    <n v="0.1"/>
    <n v="4.9999999999999996E-2"/>
    <n v="0"/>
    <n v="9.4030061514871481E-13"/>
    <n v="0"/>
    <n v="0"/>
    <n v="0"/>
    <n v="0"/>
    <n v="0"/>
  </r>
  <r>
    <x v="7"/>
    <n v="4813.0600000000004"/>
    <n v="1684.57"/>
    <n v="0"/>
    <n v="974.64"/>
    <n v="747.2"/>
    <n v="0.35000000000000003"/>
    <n v="0"/>
    <n v="0.15"/>
    <n v="0.1"/>
    <n v="0.34999979223196881"/>
    <n v="0"/>
    <n v="1.0000000003630839E-3"/>
    <n v="0"/>
    <n v="0"/>
    <n v="0"/>
    <n v="0"/>
    <n v="0"/>
  </r>
  <r>
    <x v="14"/>
    <n v="276.40000000000003"/>
    <n v="0"/>
    <n v="0"/>
    <n v="0"/>
    <n v="0"/>
    <n v="0"/>
    <n v="0"/>
    <n v="0.15"/>
    <n v="0"/>
    <n v="0"/>
    <n v="0"/>
    <n v="0"/>
    <n v="0"/>
    <n v="0"/>
    <n v="0"/>
    <n v="0"/>
    <n v="0"/>
  </r>
  <r>
    <x v="11"/>
    <n v="515.44000000000005"/>
    <n v="154.63"/>
    <n v="0"/>
    <n v="100.60000000000001"/>
    <n v="77.010000000000005"/>
    <n v="0.3"/>
    <n v="0"/>
    <n v="0.15"/>
    <n v="0.1"/>
    <n v="0.29999611981995961"/>
    <n v="0"/>
    <n v="2.0000000000150921E-3"/>
    <n v="0"/>
    <n v="0"/>
    <n v="0"/>
    <n v="0"/>
    <n v="0"/>
  </r>
  <r>
    <x v="2"/>
    <n v="404708.55"/>
    <n v="40470.85"/>
    <n v="0"/>
    <n v="66776.98"/>
    <n v="51195.66"/>
    <n v="0.1"/>
    <n v="0"/>
    <n v="0.15"/>
    <n v="0.1"/>
    <n v="9.9999987645430277E-2"/>
    <n v="0"/>
    <n v="5.0000000006416231E-3"/>
    <n v="0"/>
    <n v="0"/>
    <n v="0"/>
    <n v="0"/>
    <n v="0"/>
  </r>
  <r>
    <x v="8"/>
    <n v="54188.67"/>
    <n v="10837.73"/>
    <n v="0"/>
    <n v="9753.93"/>
    <n v="7478.01"/>
    <n v="0.3"/>
    <n v="0"/>
    <n v="0.15"/>
    <n v="0.1"/>
    <n v="0.19999992618383142"/>
    <n v="0"/>
    <n v="5418.8709999999992"/>
    <n v="0"/>
    <n v="0"/>
    <n v="0"/>
    <n v="0"/>
    <n v="0"/>
  </r>
  <r>
    <x v="15"/>
    <n v="14593676.17"/>
    <n v="0"/>
    <n v="0"/>
    <n v="0"/>
    <n v="0"/>
    <n v="0.3"/>
    <n v="0"/>
    <n v="0.15"/>
    <n v="0.1"/>
    <n v="0"/>
    <n v="0"/>
    <n v="4378102.8509999998"/>
    <n v="0"/>
    <n v="0"/>
    <n v="0"/>
    <n v="0"/>
    <n v="0"/>
  </r>
  <r>
    <x v="8"/>
    <n v="592526.96"/>
    <n v="207384.37"/>
    <n v="63992.880000000005"/>
    <n v="129585.7"/>
    <n v="99349.02"/>
    <n v="0.35000000000000003"/>
    <n v="0.08"/>
    <n v="0.15"/>
    <n v="0.1"/>
    <n v="0.34999988861266329"/>
    <n v="7.9999966996341973E-2"/>
    <n v="6.6000000022883087E-2"/>
    <n v="2.6399999988617407E-2"/>
    <n v="2.6399999988617407E-2"/>
    <n v="5.2799978235892166E-3"/>
    <n v="5.2800000018306467E-3"/>
    <n v="5.2800000114338157E-3"/>
  </r>
  <r>
    <x v="5"/>
    <n v="567.37"/>
    <n v="0"/>
    <n v="0"/>
    <n v="0"/>
    <n v="0"/>
    <n v="0.2"/>
    <n v="0"/>
    <n v="0.15"/>
    <n v="0.1"/>
    <n v="0"/>
    <n v="0"/>
    <n v="113.474"/>
    <n v="0"/>
    <n v="0"/>
    <n v="0"/>
    <n v="0"/>
    <n v="0"/>
  </r>
  <r>
    <x v="6"/>
    <n v="1546.88"/>
    <n v="309.38"/>
    <n v="0"/>
    <n v="278.40000000000003"/>
    <n v="213.5"/>
    <n v="0.2"/>
    <n v="0"/>
    <n v="0.15"/>
    <n v="0.1"/>
    <n v="0.20000258585022754"/>
    <n v="0"/>
    <n v="-3.9999999999564472E-3"/>
    <n v="0"/>
    <n v="0"/>
    <n v="0"/>
    <n v="0"/>
    <n v="0"/>
  </r>
  <r>
    <x v="6"/>
    <n v="54805.68"/>
    <n v="0"/>
    <n v="0"/>
    <n v="0"/>
    <n v="0"/>
    <n v="0.2"/>
    <n v="0"/>
    <n v="0.15"/>
    <n v="0.1"/>
    <n v="0"/>
    <n v="0"/>
    <n v="10961.136"/>
    <n v="0"/>
    <n v="0"/>
    <n v="0"/>
    <n v="0"/>
    <n v="0"/>
  </r>
  <r>
    <x v="1"/>
    <n v="40589"/>
    <n v="0"/>
    <n v="0"/>
    <n v="0"/>
    <n v="0"/>
    <n v="0.05"/>
    <n v="0"/>
    <n v="0.15"/>
    <n v="0.1"/>
    <n v="0"/>
    <n v="0"/>
    <n v="2029.45"/>
    <n v="0"/>
    <n v="0"/>
    <n v="0"/>
    <n v="0"/>
    <n v="0"/>
  </r>
  <r>
    <x v="1"/>
    <n v="279462.47000000003"/>
    <n v="13973.12"/>
    <n v="0"/>
    <n v="44015.35"/>
    <n v="33745.040000000001"/>
    <n v="0.05"/>
    <n v="0"/>
    <n v="0.15"/>
    <n v="0.1"/>
    <n v="4.9999987475956964E-2"/>
    <n v="0"/>
    <n v="3.5000000019962153E-3"/>
    <n v="0"/>
    <n v="0"/>
    <n v="0"/>
    <n v="0"/>
    <n v="0"/>
  </r>
  <r>
    <x v="6"/>
    <n v="3529581.95"/>
    <n v="705916.39"/>
    <n v="0"/>
    <n v="635324.72"/>
    <n v="487082.34"/>
    <n v="0.2"/>
    <n v="0"/>
    <n v="0.15"/>
    <n v="0.1"/>
    <n v="0.19999999999999998"/>
    <n v="0"/>
    <n v="9.7965578704783956E-11"/>
    <n v="0"/>
    <n v="0"/>
    <n v="0"/>
    <n v="0"/>
    <n v="0"/>
  </r>
  <r>
    <x v="6"/>
    <n v="46626.37"/>
    <n v="13987.91"/>
    <n v="0"/>
    <n v="9092.16"/>
    <n v="6970.6500000000005"/>
    <n v="0.3"/>
    <n v="0"/>
    <n v="0.15"/>
    <n v="0.1"/>
    <n v="0.299999978552909"/>
    <n v="0"/>
    <n v="1.0000000000192234E-3"/>
    <n v="0"/>
    <n v="0"/>
    <n v="0"/>
    <n v="0"/>
    <n v="0"/>
  </r>
  <r>
    <x v="0"/>
    <n v="1212.02"/>
    <n v="363.61"/>
    <n v="0"/>
    <n v="236.33"/>
    <n v="181.14000000000001"/>
    <n v="0.3"/>
    <n v="0"/>
    <n v="0.15"/>
    <n v="0.1"/>
    <n v="0.30000330027557304"/>
    <n v="0"/>
    <n v="-4.0000000000459269E-3"/>
    <n v="0"/>
    <n v="0"/>
    <n v="0"/>
    <n v="0"/>
    <n v="0"/>
  </r>
  <r>
    <x v="10"/>
    <n v="4697.3100000000004"/>
    <n v="939.46"/>
    <n v="0"/>
    <n v="845.54"/>
    <n v="648.21"/>
    <n v="0.3"/>
    <n v="0"/>
    <n v="0.15"/>
    <n v="0.1"/>
    <n v="0.19999957422439651"/>
    <n v="0"/>
    <n v="469.733"/>
    <n v="0"/>
    <n v="0"/>
    <n v="0"/>
    <n v="0"/>
    <n v="0"/>
  </r>
  <r>
    <x v="1"/>
    <n v="9667.6200000000008"/>
    <n v="966.76"/>
    <n v="0"/>
    <n v="1595.18"/>
    <n v="1223"/>
    <n v="0.1"/>
    <n v="0"/>
    <n v="0.15"/>
    <n v="0.1"/>
    <n v="9.9999793123850531E-2"/>
    <n v="0"/>
    <n v="2.0000000001876004E-3"/>
    <n v="0"/>
    <n v="0"/>
    <n v="0"/>
    <n v="0"/>
    <n v="0"/>
  </r>
  <r>
    <x v="11"/>
    <n v="14086.42"/>
    <n v="0"/>
    <n v="0"/>
    <n v="0"/>
    <n v="0"/>
    <n v="0.2"/>
    <n v="0"/>
    <n v="0.15"/>
    <n v="0.1"/>
    <n v="0"/>
    <n v="0"/>
    <n v="2817.2840000000001"/>
    <n v="0"/>
    <n v="0"/>
    <n v="0"/>
    <n v="0"/>
    <n v="0"/>
  </r>
  <r>
    <x v="11"/>
    <n v="264.07"/>
    <n v="52.81"/>
    <n v="0"/>
    <n v="47.47"/>
    <n v="36.47"/>
    <n v="0.2"/>
    <n v="0"/>
    <n v="0.15"/>
    <n v="0.1"/>
    <n v="0.19998485250123074"/>
    <n v="0"/>
    <n v="4.00000000000087E-3"/>
    <n v="0"/>
    <n v="0"/>
    <n v="0"/>
    <n v="0"/>
    <n v="0"/>
  </r>
  <r>
    <x v="4"/>
    <n v="182881.24"/>
    <n v="64008.43"/>
    <n v="0"/>
    <n v="37033.5"/>
    <n v="28392.3"/>
    <n v="0.35000000000000003"/>
    <n v="0"/>
    <n v="0.15"/>
    <n v="0.1"/>
    <n v="0.34999997812788236"/>
    <n v="0"/>
    <n v="4.0000000013859262E-3"/>
    <n v="0"/>
    <n v="0"/>
    <n v="0"/>
    <n v="0"/>
    <n v="0"/>
  </r>
  <r>
    <x v="5"/>
    <n v="889751.59"/>
    <n v="177950.32"/>
    <n v="0"/>
    <n v="160155.35"/>
    <n v="122785.77"/>
    <n v="0.35000000000000003"/>
    <n v="0"/>
    <n v="0.15"/>
    <n v="0.1"/>
    <n v="0.20000000224781841"/>
    <n v="0"/>
    <n v="133462.73650000003"/>
    <n v="0"/>
    <n v="0"/>
    <n v="0"/>
    <n v="0"/>
    <n v="0"/>
  </r>
  <r>
    <x v="1"/>
    <n v="6504.06"/>
    <n v="650.41"/>
    <n v="0"/>
    <n v="1073.19"/>
    <n v="822.77"/>
    <n v="0.1"/>
    <n v="0"/>
    <n v="0.15"/>
    <n v="0.1"/>
    <n v="0.10000061500047662"/>
    <n v="0"/>
    <n v="-3.9999999999275147E-3"/>
    <n v="0"/>
    <n v="0"/>
    <n v="0"/>
    <n v="0"/>
    <n v="0"/>
  </r>
  <r>
    <x v="10"/>
    <n v="8827.32"/>
    <n v="1765.46"/>
    <n v="0"/>
    <n v="1588.94"/>
    <n v="1218.1600000000001"/>
    <n v="0.3"/>
    <n v="0"/>
    <n v="0.15"/>
    <n v="0.1"/>
    <n v="0.19999954686133506"/>
    <n v="0"/>
    <n v="882.73599999999965"/>
    <n v="0"/>
    <n v="0"/>
    <n v="0"/>
    <n v="0"/>
    <n v="0"/>
  </r>
  <r>
    <x v="11"/>
    <n v="316070.06"/>
    <n v="0"/>
    <n v="0"/>
    <n v="0"/>
    <n v="0"/>
    <n v="0.05"/>
    <n v="0"/>
    <n v="0.15"/>
    <n v="0.1"/>
    <n v="0"/>
    <n v="0"/>
    <n v="15803.503000000001"/>
    <n v="0"/>
    <n v="0"/>
    <n v="0"/>
    <n v="0"/>
    <n v="0"/>
  </r>
  <r>
    <x v="6"/>
    <n v="27354.04"/>
    <n v="8206.2100000000009"/>
    <n v="0"/>
    <n v="5334.05"/>
    <n v="4089.4100000000003"/>
    <n v="0.3"/>
    <n v="0"/>
    <n v="0.15"/>
    <n v="0.1"/>
    <n v="0.29999992688465765"/>
    <n v="0"/>
    <n v="1.9999999988758212E-3"/>
    <n v="0"/>
    <n v="0"/>
    <n v="0"/>
    <n v="0"/>
    <n v="0"/>
  </r>
  <r>
    <x v="1"/>
    <n v="98337.930000000008"/>
    <n v="4916.9000000000005"/>
    <n v="0"/>
    <n v="15488.29"/>
    <n v="11874.27"/>
    <n v="0.05"/>
    <n v="0"/>
    <n v="0.15"/>
    <n v="0.1"/>
    <n v="5.0000035591556587E-2"/>
    <n v="0"/>
    <n v="-3.4999999999377686E-3"/>
    <n v="0"/>
    <n v="0"/>
    <n v="0"/>
    <n v="0"/>
    <n v="0"/>
  </r>
  <r>
    <x v="10"/>
    <n v="2646571.73"/>
    <n v="132328.59"/>
    <n v="138944.97"/>
    <n v="437676.77"/>
    <n v="0"/>
    <n v="0.05"/>
    <n v="0.05"/>
    <n v="0.15"/>
    <n v="0.1"/>
    <n v="5.000000132246557E-2"/>
    <n v="4.9999983446689447E-2"/>
    <n v="-3.4999999851357891E-3"/>
    <n v="4.6000000000048141E-2"/>
    <n v="4.6000000000048141E-2"/>
    <n v="-1.7499994132020276E-4"/>
    <n v="-1.7499999925678946E-4"/>
    <n v="-1.7499999171280423E-4"/>
  </r>
  <r>
    <x v="2"/>
    <n v="187382.21"/>
    <n v="56214.66"/>
    <n v="0"/>
    <n v="36539.550000000003"/>
    <n v="28013.63"/>
    <n v="0.3"/>
    <n v="0"/>
    <n v="0.15"/>
    <n v="0.1"/>
    <n v="0.29999998398994232"/>
    <n v="0"/>
    <n v="2.9999999881494483E-3"/>
    <n v="0"/>
    <n v="0"/>
    <n v="0"/>
    <n v="0"/>
    <n v="0"/>
  </r>
  <r>
    <x v="10"/>
    <n v="61635.75"/>
    <n v="12327.15"/>
    <n v="0"/>
    <n v="11094.42"/>
    <n v="8505.75"/>
    <n v="0.3"/>
    <n v="0"/>
    <n v="0.15"/>
    <n v="0.1"/>
    <n v="0.19999999999999998"/>
    <n v="0"/>
    <n v="6163.5750000000007"/>
    <n v="0"/>
    <n v="0"/>
    <n v="0"/>
    <n v="0"/>
    <n v="0"/>
  </r>
  <r>
    <x v="7"/>
    <n v="2714440.23"/>
    <n v="135722.01"/>
    <n v="0"/>
    <n v="427524.45"/>
    <n v="0"/>
    <n v="0.05"/>
    <n v="0"/>
    <n v="0.15"/>
    <n v="0"/>
    <n v="4.9999999447399884E-2"/>
    <n v="0"/>
    <n v="1.499999992601559E-3"/>
    <n v="0"/>
    <n v="0"/>
    <n v="0"/>
    <n v="0"/>
    <n v="0"/>
  </r>
  <r>
    <x v="2"/>
    <n v="2130917.35"/>
    <n v="106545.87"/>
    <n v="0"/>
    <n v="335619.52"/>
    <n v="0"/>
    <n v="0.05"/>
    <n v="0"/>
    <n v="0.15"/>
    <n v="0"/>
    <n v="5.0000001173203641E-2"/>
    <n v="0"/>
    <n v="-2.4999999881601194E-3"/>
    <n v="0"/>
    <n v="0"/>
    <n v="0"/>
    <n v="0"/>
    <n v="0"/>
  </r>
  <r>
    <x v="4"/>
    <n v="27482.38"/>
    <n v="8244.7100000000009"/>
    <n v="0"/>
    <n v="5359.07"/>
    <n v="4108.6400000000003"/>
    <n v="0.3"/>
    <n v="0"/>
    <n v="0.15"/>
    <n v="0.1"/>
    <n v="0.29999985445219812"/>
    <n v="0"/>
    <n v="3.9999999990564198E-3"/>
    <n v="0"/>
    <n v="0"/>
    <n v="0"/>
    <n v="0"/>
    <n v="0"/>
  </r>
  <r>
    <x v="4"/>
    <n v="204855.2"/>
    <n v="71699.320000000007"/>
    <n v="0"/>
    <n v="41483.120000000003"/>
    <n v="31803.74"/>
    <n v="0.35000000000000003"/>
    <n v="0"/>
    <n v="0.15"/>
    <n v="0.1"/>
    <n v="0.35000000000000003"/>
    <n v="0"/>
    <n v="0"/>
    <n v="0"/>
    <n v="0"/>
    <n v="0"/>
    <n v="0"/>
    <n v="0"/>
  </r>
  <r>
    <x v="1"/>
    <n v="8873.75"/>
    <n v="1774.75"/>
    <n v="0"/>
    <n v="1597.25"/>
    <n v="1224.57"/>
    <n v="0.2"/>
    <n v="0"/>
    <n v="0.15"/>
    <n v="0.1"/>
    <n v="0.2"/>
    <n v="0"/>
    <n v="0"/>
    <n v="0"/>
    <n v="0"/>
    <n v="0"/>
    <n v="0"/>
    <n v="0"/>
  </r>
  <r>
    <x v="11"/>
    <n v="2821.48"/>
    <n v="0"/>
    <n v="0"/>
    <n v="0"/>
    <n v="0"/>
    <n v="0.3"/>
    <n v="0.1"/>
    <n v="0.15"/>
    <n v="0.1"/>
    <n v="0"/>
    <n v="0"/>
    <n v="846.44399999999996"/>
    <n v="282.14800000000002"/>
    <n v="282.14800000000002"/>
    <n v="0"/>
    <n v="84.644400000000005"/>
    <n v="84.644400000000019"/>
  </r>
  <r>
    <x v="11"/>
    <n v="22224.89"/>
    <n v="4444.9800000000005"/>
    <n v="0"/>
    <n v="4000.56"/>
    <n v="3066.9900000000002"/>
    <n v="0.2"/>
    <n v="0"/>
    <n v="0.15"/>
    <n v="0.1"/>
    <n v="0.20000008998919683"/>
    <n v="0"/>
    <n v="-2.0000000004342751E-3"/>
    <n v="0"/>
    <n v="0"/>
    <n v="0"/>
    <n v="0"/>
    <n v="0"/>
  </r>
  <r>
    <x v="11"/>
    <n v="1097.1500000000001"/>
    <n v="219.43"/>
    <n v="0"/>
    <n v="197.45000000000002"/>
    <n v="151.4"/>
    <n v="0.2"/>
    <n v="0"/>
    <n v="0.15"/>
    <n v="0.1"/>
    <n v="0.19999999999999998"/>
    <n v="0"/>
    <n v="3.0452029786687265E-14"/>
    <n v="0"/>
    <n v="0"/>
    <n v="0"/>
    <n v="0"/>
    <n v="0"/>
  </r>
  <r>
    <x v="6"/>
    <n v="3264.94"/>
    <n v="1142.73"/>
    <n v="0"/>
    <n v="661.15"/>
    <n v="506.91"/>
    <n v="0.35000000000000003"/>
    <n v="0"/>
    <n v="0.15"/>
    <n v="0.1"/>
    <n v="0.35000030628434214"/>
    <n v="0"/>
    <n v="-9.9999999993151357E-4"/>
    <n v="0"/>
    <n v="0"/>
    <n v="0"/>
    <n v="0"/>
    <n v="0"/>
  </r>
  <r>
    <x v="1"/>
    <n v="4653079.43"/>
    <n v="0"/>
    <n v="0"/>
    <n v="0"/>
    <n v="0"/>
    <n v="0.05"/>
    <n v="0"/>
    <n v="0.15"/>
    <n v="0.1"/>
    <n v="0"/>
    <n v="0"/>
    <n v="232653.97149999999"/>
    <n v="0"/>
    <n v="0"/>
    <n v="0"/>
    <n v="0"/>
    <n v="0"/>
  </r>
  <r>
    <x v="1"/>
    <n v="1259571.0900000001"/>
    <n v="251914.22"/>
    <n v="0"/>
    <n v="226722.74"/>
    <n v="173820.78"/>
    <n v="0.2"/>
    <n v="0"/>
    <n v="0.15"/>
    <n v="0.1"/>
    <n v="0.20000000158784209"/>
    <n v="0"/>
    <n v="-1.9999999795062731E-3"/>
    <n v="0"/>
    <n v="0"/>
    <n v="0"/>
    <n v="0"/>
    <n v="0"/>
  </r>
  <r>
    <x v="9"/>
    <n v="718.52"/>
    <n v="251.48000000000002"/>
    <n v="242.64000000000001"/>
    <n v="181.9"/>
    <n v="139.5"/>
    <n v="0.35000000000000003"/>
    <n v="0.25"/>
    <n v="0.15"/>
    <n v="0.1"/>
    <n v="0.34999721650058457"/>
    <n v="0.25014432989690721"/>
    <n v="1.9999999999960561E-3"/>
    <n v="-0.13999999999999735"/>
    <n v="0"/>
    <n v="5.0028865979282789E-4"/>
    <n v="4.9999999999901404E-4"/>
    <n v="4.9999999999916778E-4"/>
  </r>
  <r>
    <x v="6"/>
    <n v="585441.61"/>
    <n v="117088.32000000001"/>
    <n v="0"/>
    <n v="105379.58"/>
    <n v="80790.89"/>
    <n v="0.2"/>
    <n v="0"/>
    <n v="0.15"/>
    <n v="0.1"/>
    <n v="0.19999999658377546"/>
    <n v="0"/>
    <n v="2.0000000025722276E-3"/>
    <n v="0"/>
    <n v="0"/>
    <n v="0"/>
    <n v="0"/>
    <n v="0"/>
  </r>
  <r>
    <x v="4"/>
    <n v="659396.97"/>
    <n v="131879.39000000001"/>
    <n v="39563.82"/>
    <n v="124626.03"/>
    <n v="95546.63"/>
    <n v="0.3"/>
    <n v="0.05"/>
    <n v="0.15"/>
    <n v="0.1"/>
    <n v="0.19999999393385143"/>
    <n v="5.0000002527561926E-2"/>
    <n v="65939.700999999972"/>
    <n v="-1.9999999986193167E-3"/>
    <n v="0"/>
    <n v="3296.9852166666765"/>
    <n v="3296.9850499999989"/>
    <n v="3296.9850500000011"/>
  </r>
  <r>
    <x v="6"/>
    <n v="882548.93"/>
    <n v="176509.79"/>
    <n v="0"/>
    <n v="158858.85"/>
    <n v="121791.79000000001"/>
    <n v="0.2"/>
    <n v="0"/>
    <n v="0.15"/>
    <n v="0.1"/>
    <n v="0.20000000453232661"/>
    <n v="0"/>
    <n v="-3.9999999889121993E-3"/>
    <n v="0"/>
    <n v="0"/>
    <n v="0"/>
    <n v="0"/>
    <n v="0"/>
  </r>
  <r>
    <x v="4"/>
    <n v="4542.03"/>
    <n v="1589.71"/>
    <n v="0"/>
    <n v="919.76"/>
    <n v="705.16"/>
    <n v="0.35000000000000003"/>
    <n v="0"/>
    <n v="0.15"/>
    <n v="0.1"/>
    <n v="0.34999988991706354"/>
    <n v="0"/>
    <n v="5.0000000001940766E-4"/>
    <n v="0"/>
    <n v="0"/>
    <n v="0"/>
    <n v="0"/>
    <n v="0"/>
  </r>
  <r>
    <x v="7"/>
    <n v="56272.590000000004"/>
    <n v="0"/>
    <n v="0"/>
    <n v="0"/>
    <n v="0"/>
    <n v="0.35000000000000003"/>
    <n v="0"/>
    <n v="0.15"/>
    <n v="0.1"/>
    <n v="0"/>
    <n v="0"/>
    <n v="19695.406500000005"/>
    <n v="0"/>
    <n v="0"/>
    <n v="0"/>
    <n v="0"/>
    <n v="0"/>
  </r>
  <r>
    <x v="18"/>
    <n v="2678900.56"/>
    <n v="937615.1"/>
    <n v="0"/>
    <n v="542477.35"/>
    <n v="415899.33"/>
    <n v="0.35000000000000003"/>
    <n v="0"/>
    <n v="0.15"/>
    <n v="0.1"/>
    <n v="0.34999996416440332"/>
    <n v="0"/>
    <n v="9.6000000100447028E-2"/>
    <n v="0"/>
    <n v="0"/>
    <n v="0"/>
    <n v="0"/>
    <n v="0"/>
  </r>
  <r>
    <x v="0"/>
    <n v="373897.24"/>
    <n v="18694.86"/>
    <n v="0"/>
    <n v="58888.770000000004"/>
    <n v="0"/>
    <n v="0.05"/>
    <n v="0"/>
    <n v="0.15"/>
    <n v="0"/>
    <n v="4.9999994650936713E-2"/>
    <n v="0"/>
    <n v="2.0000000005398815E-3"/>
    <n v="0"/>
    <n v="0"/>
    <n v="0"/>
    <n v="0"/>
    <n v="0"/>
  </r>
  <r>
    <x v="1"/>
    <n v="40730.950000000004"/>
    <n v="2036.55"/>
    <n v="0"/>
    <n v="6415.09"/>
    <n v="0"/>
    <n v="0.05"/>
    <n v="0"/>
    <n v="0.15"/>
    <n v="0.1"/>
    <n v="5.0000061378386702E-2"/>
    <n v="0"/>
    <n v="-2.4999999997405284E-3"/>
    <n v="0"/>
    <n v="0"/>
    <n v="0"/>
    <n v="0"/>
    <n v="0"/>
  </r>
  <r>
    <x v="1"/>
    <n v="36096.03"/>
    <n v="0"/>
    <n v="0"/>
    <n v="0"/>
    <n v="0"/>
    <n v="0.1"/>
    <n v="0"/>
    <n v="0.15"/>
    <n v="0.1"/>
    <n v="0"/>
    <n v="0"/>
    <n v="3609.6030000000001"/>
    <n v="0"/>
    <n v="0"/>
    <n v="0"/>
    <n v="0"/>
    <n v="0"/>
  </r>
  <r>
    <x v="6"/>
    <n v="30.400000000000002"/>
    <n v="6.08"/>
    <n v="0"/>
    <n v="5.51"/>
    <n v="4.18"/>
    <n v="0.2"/>
    <n v="0"/>
    <n v="0.15"/>
    <n v="0.1"/>
    <n v="0.19999999999999998"/>
    <n v="0"/>
    <n v="8.4376949871511903E-16"/>
    <n v="0"/>
    <n v="0"/>
    <n v="0"/>
    <n v="0"/>
    <n v="0"/>
  </r>
  <r>
    <x v="18"/>
    <n v="2351388.66"/>
    <n v="470277.73"/>
    <n v="0"/>
    <n v="423250.08"/>
    <n v="324491.65000000002"/>
    <n v="0.2"/>
    <n v="0"/>
    <n v="0.15"/>
    <n v="0.1"/>
    <n v="0.19999999914943875"/>
    <n v="0"/>
    <n v="2.0000001021345621E-3"/>
    <n v="0"/>
    <n v="0"/>
    <n v="0"/>
    <n v="0"/>
    <n v="0"/>
  </r>
  <r>
    <x v="4"/>
    <n v="17817.59"/>
    <n v="5345.28"/>
    <n v="0"/>
    <n v="3474.4700000000003"/>
    <n v="2663.76"/>
    <n v="0.3"/>
    <n v="0"/>
    <n v="0.15"/>
    <n v="0.1"/>
    <n v="0.3000001683729393"/>
    <n v="0"/>
    <n v="-2.9999999997766774E-3"/>
    <n v="0"/>
    <n v="0"/>
    <n v="0"/>
    <n v="0"/>
    <n v="0"/>
  </r>
  <r>
    <x v="0"/>
    <n v="37395.11"/>
    <n v="11218.53"/>
    <n v="0"/>
    <n v="7292.01"/>
    <n v="5590.53"/>
    <n v="0.3"/>
    <n v="0"/>
    <n v="0.15"/>
    <n v="0.1"/>
    <n v="0.29999991977560703"/>
    <n v="0"/>
    <n v="2.9999999994998112E-3"/>
    <n v="0"/>
    <n v="0"/>
    <n v="0"/>
    <n v="0"/>
    <n v="0"/>
  </r>
  <r>
    <x v="8"/>
    <n v="1894881.83"/>
    <n v="663208.70000000007"/>
    <n v="204647.22"/>
    <n v="414410.64"/>
    <n v="317714.86"/>
    <n v="0.35000000000000003"/>
    <n v="0.08"/>
    <n v="0.15"/>
    <n v="0.1"/>
    <n v="0.350000031400375"/>
    <n v="7.9999991243468613E-2"/>
    <n v="-5.9499999979871127E-2"/>
    <n v="2.2400000021531443E-2"/>
    <n v="2.2400000021531443E-2"/>
    <n v="-4.7599994773760727E-3"/>
    <n v="-4.7599999983896904E-3"/>
    <n v="-4.7599999869421226E-3"/>
  </r>
  <r>
    <x v="7"/>
    <n v="402891.38"/>
    <n v="0"/>
    <n v="0"/>
    <n v="0"/>
    <n v="0"/>
    <n v="0.1"/>
    <n v="0"/>
    <n v="0.15"/>
    <n v="0.1"/>
    <n v="0"/>
    <n v="0"/>
    <n v="40289.138000000006"/>
    <n v="0"/>
    <n v="0"/>
    <n v="0"/>
    <n v="0"/>
    <n v="0"/>
  </r>
  <r>
    <x v="6"/>
    <n v="4226425.3100000005"/>
    <n v="845285.06"/>
    <n v="0"/>
    <n v="760756.56"/>
    <n v="583246.69000000006"/>
    <n v="0.2"/>
    <n v="0"/>
    <n v="0.15"/>
    <n v="0.1"/>
    <n v="0.19999999952678685"/>
    <n v="0"/>
    <n v="2.0000000895472689E-3"/>
    <n v="0"/>
    <n v="0"/>
    <n v="0"/>
    <n v="0"/>
    <n v="0"/>
  </r>
  <r>
    <x v="8"/>
    <n v="4225.01"/>
    <n v="1478.75"/>
    <n v="456.27"/>
    <n v="923.99"/>
    <n v="708.42"/>
    <n v="0.35000000000000003"/>
    <n v="0.08"/>
    <n v="0.15"/>
    <n v="0.1"/>
    <n v="0.34999917159959382"/>
    <n v="7.999460005329817E-2"/>
    <n v="3.5000000002685899E-3"/>
    <n v="3.0800000000036687E-2"/>
    <n v="3.0800000000036687E-2"/>
    <n v="2.7998110020802932E-4"/>
    <n v="2.8000000002148718E-4"/>
    <n v="2.8000000005146131E-4"/>
  </r>
  <r>
    <x v="9"/>
    <n v="4300.47"/>
    <n v="860.09"/>
    <n v="0"/>
    <n v="774.13"/>
    <n v="593.45000000000005"/>
    <n v="0.2"/>
    <n v="0"/>
    <n v="0.15"/>
    <n v="0.1"/>
    <n v="0.19999906986910732"/>
    <n v="0"/>
    <n v="4.0000000001109426E-3"/>
    <n v="0"/>
    <n v="0"/>
    <n v="0"/>
    <n v="0"/>
    <n v="0"/>
  </r>
  <r>
    <x v="1"/>
    <n v="6646.33"/>
    <n v="0"/>
    <n v="0"/>
    <n v="0"/>
    <n v="0"/>
    <n v="0.05"/>
    <n v="0"/>
    <n v="0.15"/>
    <n v="0.1"/>
    <n v="0"/>
    <n v="0"/>
    <n v="332.31650000000002"/>
    <n v="0"/>
    <n v="0"/>
    <n v="0"/>
    <n v="0"/>
    <n v="0"/>
  </r>
  <r>
    <x v="10"/>
    <n v="285940.16000000003"/>
    <n v="0"/>
    <n v="0"/>
    <n v="0"/>
    <n v="0"/>
    <n v="0.3"/>
    <n v="0"/>
    <n v="0.15"/>
    <n v="0.1"/>
    <n v="0"/>
    <n v="0"/>
    <n v="85782.04800000001"/>
    <n v="0"/>
    <n v="0"/>
    <n v="0"/>
    <n v="0"/>
    <n v="0"/>
  </r>
  <r>
    <x v="6"/>
    <n v="30694.84"/>
    <n v="6138.97"/>
    <n v="0"/>
    <n v="5525.07"/>
    <n v="4235.8999999999996"/>
    <n v="0.2"/>
    <n v="0"/>
    <n v="0.15"/>
    <n v="0.1"/>
    <n v="0.20000006515753138"/>
    <n v="0"/>
    <n v="-2.0000000002086261E-3"/>
    <n v="0"/>
    <n v="0"/>
    <n v="0"/>
    <n v="0"/>
    <n v="0"/>
  </r>
  <r>
    <x v="1"/>
    <n v="5630.3"/>
    <n v="281.52"/>
    <n v="0"/>
    <n v="886.77"/>
    <n v="679.84"/>
    <n v="0.05"/>
    <n v="0"/>
    <n v="0.15"/>
    <n v="0.1"/>
    <n v="5.0000888052146419E-2"/>
    <n v="0"/>
    <n v="-4.999999999969547E-3"/>
    <n v="0"/>
    <n v="0"/>
    <n v="0"/>
    <n v="0"/>
    <n v="0"/>
  </r>
  <r>
    <x v="16"/>
    <n v="4376425.5600000005"/>
    <n v="218821.35"/>
    <n v="0"/>
    <n v="689287.08"/>
    <n v="0"/>
    <n v="0.05"/>
    <n v="0"/>
    <n v="0.15"/>
    <n v="0"/>
    <n v="5.0000016451782169E-2"/>
    <n v="0"/>
    <n v="-7.199999997773826E-2"/>
    <n v="0"/>
    <n v="0"/>
    <n v="0"/>
    <n v="0"/>
    <n v="0"/>
  </r>
  <r>
    <x v="6"/>
    <n v="61725.04"/>
    <n v="12345.01"/>
    <n v="0"/>
    <n v="11110.550000000001"/>
    <n v="8518.0300000000007"/>
    <n v="0.2"/>
    <n v="0"/>
    <n v="0.15"/>
    <n v="0.1"/>
    <n v="0.20000003240176109"/>
    <n v="0"/>
    <n v="-1.9999999987192463E-3"/>
    <n v="0"/>
    <n v="0"/>
    <n v="0"/>
    <n v="0"/>
    <n v="0"/>
  </r>
  <r>
    <x v="4"/>
    <n v="1306.32"/>
    <n v="391.90000000000003"/>
    <n v="0"/>
    <n v="254.82"/>
    <n v="195.31"/>
    <n v="0.3"/>
    <n v="0"/>
    <n v="0.15"/>
    <n v="0.1"/>
    <n v="0.30000306203686694"/>
    <n v="0"/>
    <n v="-4.0000000000368092E-3"/>
    <n v="0"/>
    <n v="0"/>
    <n v="0"/>
    <n v="0"/>
    <n v="0"/>
  </r>
  <r>
    <x v="4"/>
    <n v="10550.56"/>
    <n v="3692.7000000000003"/>
    <n v="0"/>
    <n v="2136.5500000000002"/>
    <n v="1637.98"/>
    <n v="0.35000000000000003"/>
    <n v="0"/>
    <n v="0.15"/>
    <n v="0.1"/>
    <n v="0.35000037912679521"/>
    <n v="0"/>
    <n v="-4.0000000001570689E-3"/>
    <n v="0"/>
    <n v="0"/>
    <n v="0"/>
    <n v="0"/>
    <n v="0"/>
  </r>
  <r>
    <x v="11"/>
    <n v="16767.990000000002"/>
    <n v="838.4"/>
    <n v="0"/>
    <n v="2640.98"/>
    <n v="0"/>
    <n v="0.3"/>
    <n v="0"/>
    <n v="0.15"/>
    <n v="0.1"/>
    <n v="5.0000029818720065E-2"/>
    <n v="0"/>
    <n v="4191.9970000000003"/>
    <n v="0"/>
    <n v="0"/>
    <n v="0"/>
    <n v="0"/>
    <n v="0"/>
  </r>
  <r>
    <x v="10"/>
    <n v="3680770.58"/>
    <n v="1104231.17"/>
    <n v="239250.08000000002"/>
    <n v="753637.73"/>
    <n v="577788.96"/>
    <n v="0.3"/>
    <n v="0.05"/>
    <n v="0.15"/>
    <n v="0.1"/>
    <n v="0.299999998913271"/>
    <n v="4.9999998432602458E-2"/>
    <n v="4.0000000748694484E-3"/>
    <n v="7.4999999961920527E-3"/>
    <n v="7.4999999961920527E-3"/>
    <n v="1.9999999747388213E-4"/>
    <n v="2.0000000374347242E-4"/>
    <n v="1.999999911885264E-4"/>
  </r>
  <r>
    <x v="13"/>
    <n v="1502.96"/>
    <n v="450.89"/>
    <n v="0"/>
    <n v="293.06"/>
    <n v="224.70000000000002"/>
    <n v="0.3"/>
    <n v="0"/>
    <n v="0.15"/>
    <n v="0.1"/>
    <n v="0.30000133070740403"/>
    <n v="0"/>
    <n v="-1.999999999984734E-3"/>
    <n v="0"/>
    <n v="0"/>
    <n v="0"/>
    <n v="0"/>
    <n v="0"/>
  </r>
  <r>
    <x v="0"/>
    <n v="6244.26"/>
    <n v="0"/>
    <n v="0"/>
    <n v="936.64"/>
    <n v="0"/>
    <n v="0"/>
    <n v="0"/>
    <n v="0.15"/>
    <n v="0"/>
    <n v="0"/>
    <n v="0"/>
    <n v="0"/>
    <n v="0"/>
    <n v="0"/>
    <n v="0"/>
    <n v="0"/>
    <n v="0"/>
  </r>
  <r>
    <x v="5"/>
    <n v="16589.52"/>
    <n v="4976.8599999999997"/>
    <n v="0"/>
    <n v="3234.98"/>
    <n v="2480.13"/>
    <n v="0.3"/>
    <n v="0"/>
    <n v="0.15"/>
    <n v="0.1"/>
    <n v="0.30000024111607809"/>
    <n v="0"/>
    <n v="-4.00000000001973E-3"/>
    <n v="0"/>
    <n v="0"/>
    <n v="0"/>
    <n v="0"/>
    <n v="0"/>
  </r>
  <r>
    <x v="2"/>
    <n v="23464.59"/>
    <n v="0"/>
    <n v="0"/>
    <n v="0"/>
    <n v="0"/>
    <n v="0.05"/>
    <n v="0"/>
    <n v="0.15"/>
    <n v="0.1"/>
    <n v="0"/>
    <n v="0"/>
    <n v="1173.2295000000001"/>
    <n v="0"/>
    <n v="0"/>
    <n v="0"/>
    <n v="0"/>
    <n v="0"/>
  </r>
  <r>
    <x v="4"/>
    <n v="23734.69"/>
    <n v="8307.14"/>
    <n v="0"/>
    <n v="4806.3100000000004"/>
    <n v="3684.86"/>
    <n v="0.35000000000000003"/>
    <n v="0"/>
    <n v="0.15"/>
    <n v="0.1"/>
    <n v="0.34999993680136543"/>
    <n v="0"/>
    <n v="1.500000000733937E-3"/>
    <n v="0"/>
    <n v="0"/>
    <n v="0"/>
    <n v="0"/>
    <n v="0"/>
  </r>
  <r>
    <x v="2"/>
    <n v="12592.01"/>
    <n v="2518.4"/>
    <n v="0"/>
    <n v="2266.54"/>
    <n v="1737.7"/>
    <n v="0.2"/>
    <n v="0"/>
    <n v="0.15"/>
    <n v="0.1"/>
    <n v="0.19999984116912234"/>
    <n v="0"/>
    <n v="1.9999999999586603E-3"/>
    <n v="0"/>
    <n v="0"/>
    <n v="0"/>
    <n v="0"/>
    <n v="0"/>
  </r>
  <r>
    <x v="1"/>
    <n v="107886.21"/>
    <n v="21577.24"/>
    <n v="0"/>
    <n v="19419.52"/>
    <n v="14888.300000000001"/>
    <n v="0.2"/>
    <n v="0"/>
    <n v="0.15"/>
    <n v="0.1"/>
    <n v="0.19999998146194958"/>
    <n v="0"/>
    <n v="2.0000000014725951E-3"/>
    <n v="0"/>
    <n v="0"/>
    <n v="0"/>
    <n v="0"/>
    <n v="0"/>
  </r>
  <r>
    <x v="15"/>
    <n v="2422863"/>
    <n v="0"/>
    <n v="0"/>
    <n v="0"/>
    <n v="0"/>
    <n v="0.05"/>
    <n v="0"/>
    <n v="0.15"/>
    <n v="0.1"/>
    <n v="0"/>
    <n v="0"/>
    <n v="121143.15000000001"/>
    <n v="0"/>
    <n v="0"/>
    <n v="0"/>
    <n v="0"/>
    <n v="0"/>
  </r>
  <r>
    <x v="11"/>
    <n v="570757.69000000006"/>
    <n v="0"/>
    <n v="0"/>
    <n v="0"/>
    <n v="0"/>
    <n v="0"/>
    <n v="0"/>
    <n v="0.15"/>
    <n v="0"/>
    <n v="0"/>
    <n v="0"/>
    <n v="0"/>
    <n v="0"/>
    <n v="0"/>
    <n v="0"/>
    <n v="0"/>
    <n v="0"/>
  </r>
  <r>
    <x v="7"/>
    <n v="4548.99"/>
    <n v="227.45000000000002"/>
    <n v="0"/>
    <n v="716.52"/>
    <n v="0"/>
    <n v="0.05"/>
    <n v="0"/>
    <n v="0.15"/>
    <n v="0"/>
    <n v="5.0000109914508505E-2"/>
    <n v="0"/>
    <n v="-5.0000000002953476E-4"/>
    <n v="0"/>
    <n v="0"/>
    <n v="0"/>
    <n v="0"/>
    <n v="0"/>
  </r>
  <r>
    <x v="1"/>
    <n v="14449.76"/>
    <n v="1444.98"/>
    <n v="0"/>
    <n v="2384.1799999999998"/>
    <n v="1827.93"/>
    <n v="0.1"/>
    <n v="0"/>
    <n v="0.15"/>
    <n v="0.1"/>
    <n v="0.10000027682120671"/>
    <n v="0"/>
    <n v="-3.9999999998300822E-3"/>
    <n v="0"/>
    <n v="0"/>
    <n v="0"/>
    <n v="0"/>
    <n v="0"/>
  </r>
  <r>
    <x v="13"/>
    <n v="887642.91"/>
    <n v="44382.15"/>
    <n v="0"/>
    <n v="139803.75"/>
    <n v="107182.90000000001"/>
    <n v="0.05"/>
    <n v="0"/>
    <n v="0.15"/>
    <n v="0.1"/>
    <n v="5.0000005069606203E-2"/>
    <n v="0"/>
    <n v="-4.5000000000235156E-3"/>
    <n v="0"/>
    <n v="0"/>
    <n v="0"/>
    <n v="0"/>
    <n v="0"/>
  </r>
  <r>
    <x v="14"/>
    <n v="619.27"/>
    <n v="0"/>
    <n v="0"/>
    <n v="0"/>
    <n v="0"/>
    <n v="0.35000000000000003"/>
    <n v="0"/>
    <n v="0.15"/>
    <n v="0.1"/>
    <n v="0"/>
    <n v="0"/>
    <n v="216.74450000000002"/>
    <n v="0"/>
    <n v="0"/>
    <n v="0"/>
    <n v="0"/>
    <n v="0"/>
  </r>
  <r>
    <x v="4"/>
    <n v="10565560.130000001"/>
    <n v="528277.97"/>
    <n v="0"/>
    <n v="1664075.6"/>
    <n v="0"/>
    <n v="0.05"/>
    <n v="0"/>
    <n v="0.15"/>
    <n v="0"/>
    <n v="4.9999996545379552E-2"/>
    <n v="0"/>
    <n v="3.6500000099420796E-2"/>
    <n v="0"/>
    <n v="0"/>
    <n v="0"/>
    <n v="0"/>
    <n v="0"/>
  </r>
  <r>
    <x v="2"/>
    <n v="287036.03999999998"/>
    <n v="86110.81"/>
    <n v="0"/>
    <n v="55972.07"/>
    <n v="42911.88"/>
    <n v="0.3"/>
    <n v="0"/>
    <n v="0.15"/>
    <n v="0.1"/>
    <n v="0.2999999930322339"/>
    <n v="0"/>
    <n v="1.9999999850664248E-3"/>
    <n v="0"/>
    <n v="0"/>
    <n v="0"/>
    <n v="0"/>
    <n v="0"/>
  </r>
  <r>
    <x v="2"/>
    <n v="421396.76"/>
    <n v="84279.35"/>
    <n v="0"/>
    <n v="75851.37"/>
    <n v="58152.72"/>
    <n v="0.2"/>
    <n v="0"/>
    <n v="0.15"/>
    <n v="0.1"/>
    <n v="0.19999999525387904"/>
    <n v="0"/>
    <n v="1.9999999986760066E-3"/>
    <n v="0"/>
    <n v="0"/>
    <n v="0"/>
    <n v="0"/>
    <n v="0"/>
  </r>
  <r>
    <x v="4"/>
    <n v="252221.77000000002"/>
    <n v="0"/>
    <n v="0"/>
    <n v="0"/>
    <n v="0"/>
    <n v="0.3"/>
    <n v="0"/>
    <n v="0.15"/>
    <n v="0.1"/>
    <n v="0"/>
    <n v="0"/>
    <n v="75666.531000000003"/>
    <n v="0"/>
    <n v="0"/>
    <n v="0"/>
    <n v="0"/>
    <n v="0"/>
  </r>
  <r>
    <x v="0"/>
    <n v="4625.12"/>
    <n v="925.02"/>
    <n v="0"/>
    <n v="832.56000000000006"/>
    <n v="638.30000000000007"/>
    <n v="0.2"/>
    <n v="0"/>
    <n v="0.15"/>
    <n v="0.1"/>
    <n v="0.19999913515757428"/>
    <n v="0"/>
    <n v="4.0000000000904642E-3"/>
    <n v="0"/>
    <n v="0"/>
    <n v="0"/>
    <n v="0"/>
    <n v="0"/>
  </r>
  <r>
    <x v="10"/>
    <n v="939657.4"/>
    <n v="0"/>
    <n v="0"/>
    <n v="0"/>
    <n v="0"/>
    <n v="0.1"/>
    <n v="4"/>
    <n v="0.15"/>
    <n v="0"/>
    <n v="0"/>
    <n v="0"/>
    <n v="93965.74"/>
    <n v="3758629.6"/>
    <n v="3758629.6"/>
    <n v="0"/>
    <n v="375862.96"/>
    <n v="375862.96000000043"/>
  </r>
  <r>
    <x v="4"/>
    <n v="513.35"/>
    <n v="154.01"/>
    <n v="0"/>
    <n v="100.17"/>
    <n v="76.77"/>
    <n v="0.3"/>
    <n v="0"/>
    <n v="0.15"/>
    <n v="0.1"/>
    <n v="0.30000973994350827"/>
    <n v="0"/>
    <n v="-4.999999999975596E-3"/>
    <n v="0"/>
    <n v="0"/>
    <n v="0"/>
    <n v="0"/>
    <n v="0"/>
  </r>
  <r>
    <x v="5"/>
    <n v="1516.88"/>
    <n v="75.84"/>
    <n v="0"/>
    <n v="238.91"/>
    <n v="0"/>
    <n v="0.05"/>
    <n v="0"/>
    <n v="0.15"/>
    <n v="0"/>
    <n v="4.999736300828015E-2"/>
    <n v="0"/>
    <n v="4.0000000000096746E-3"/>
    <n v="0"/>
    <n v="0"/>
    <n v="0"/>
    <n v="0"/>
    <n v="0"/>
  </r>
  <r>
    <x v="0"/>
    <n v="9250.52"/>
    <n v="1850.1000000000001"/>
    <n v="0"/>
    <n v="1665.1100000000001"/>
    <n v="1276.5899999999999"/>
    <n v="0.2"/>
    <n v="0"/>
    <n v="0.15"/>
    <n v="0.1"/>
    <n v="0.19999956759187593"/>
    <n v="0"/>
    <n v="4.0000000000083484E-3"/>
    <n v="0"/>
    <n v="0"/>
    <n v="0"/>
    <n v="0"/>
    <n v="0"/>
  </r>
  <r>
    <x v="6"/>
    <n v="17430.71"/>
    <n v="0"/>
    <n v="0"/>
    <n v="0"/>
    <n v="0"/>
    <n v="0.05"/>
    <n v="0"/>
    <n v="0.15"/>
    <n v="0.1"/>
    <n v="0"/>
    <n v="0"/>
    <n v="871.53549999999996"/>
    <n v="0"/>
    <n v="0"/>
    <n v="0"/>
    <n v="0"/>
    <n v="0"/>
  </r>
  <r>
    <x v="1"/>
    <n v="3689123.83"/>
    <n v="368912.38"/>
    <n v="0"/>
    <n v="608705.26"/>
    <n v="466674.19"/>
    <n v="0.1"/>
    <n v="0"/>
    <n v="0.15"/>
    <n v="0.1"/>
    <n v="9.9999999186798777E-2"/>
    <n v="0"/>
    <n v="3.0000000309314675E-3"/>
    <n v="0"/>
    <n v="0"/>
    <n v="0"/>
    <n v="0"/>
    <n v="0"/>
  </r>
  <r>
    <x v="7"/>
    <n v="26388.22"/>
    <n v="0"/>
    <n v="0"/>
    <n v="0"/>
    <n v="0"/>
    <n v="0.2"/>
    <n v="0"/>
    <n v="0.15"/>
    <n v="0.1"/>
    <n v="0"/>
    <n v="0"/>
    <n v="5277.6440000000002"/>
    <n v="0"/>
    <n v="0"/>
    <n v="0"/>
    <n v="0"/>
    <n v="0"/>
  </r>
  <r>
    <x v="9"/>
    <n v="43909.49"/>
    <n v="4390.95"/>
    <n v="0"/>
    <n v="7245.08"/>
    <n v="0"/>
    <n v="0.1"/>
    <n v="0"/>
    <n v="0.15"/>
    <n v="0"/>
    <n v="0.10000002277412012"/>
    <n v="0"/>
    <n v="-9.9999999955949193E-4"/>
    <n v="0"/>
    <n v="0"/>
    <n v="0"/>
    <n v="0"/>
    <n v="0"/>
  </r>
  <r>
    <x v="0"/>
    <n v="15642.69"/>
    <n v="0"/>
    <n v="0"/>
    <n v="0"/>
    <n v="0"/>
    <n v="0"/>
    <n v="0"/>
    <n v="0.15"/>
    <n v="0"/>
    <n v="0"/>
    <n v="0"/>
    <n v="0"/>
    <n v="0"/>
    <n v="0"/>
    <n v="0"/>
    <n v="0"/>
    <n v="0"/>
  </r>
  <r>
    <x v="7"/>
    <n v="37759.840000000004"/>
    <n v="13215.94"/>
    <n v="0"/>
    <n v="7646.3600000000006"/>
    <n v="5862.24"/>
    <n v="0.35000000000000003"/>
    <n v="0"/>
    <n v="0.15"/>
    <n v="0.1"/>
    <n v="0.34999989406734772"/>
    <n v="0"/>
    <n v="4.0000000022554086E-3"/>
    <n v="0"/>
    <n v="0"/>
    <n v="0"/>
    <n v="0"/>
    <n v="0"/>
  </r>
  <r>
    <x v="1"/>
    <n v="464887.83"/>
    <n v="46488.78"/>
    <n v="0"/>
    <n v="76706.52"/>
    <n v="58808.31"/>
    <n v="0.1"/>
    <n v="0"/>
    <n v="0.15"/>
    <n v="0.1"/>
    <n v="9.9999993546830424E-2"/>
    <n v="0"/>
    <n v="3.0000000036130769E-3"/>
    <n v="0"/>
    <n v="0"/>
    <n v="0"/>
    <n v="0"/>
    <n v="0"/>
  </r>
  <r>
    <x v="6"/>
    <n v="30774.510000000002"/>
    <n v="6154.9000000000005"/>
    <n v="0"/>
    <n v="5539.41"/>
    <n v="4246.8900000000003"/>
    <n v="0.2"/>
    <n v="0"/>
    <n v="0.15"/>
    <n v="0.1"/>
    <n v="0.19999993501115046"/>
    <n v="0"/>
    <n v="2.0000000004222526E-3"/>
    <n v="0"/>
    <n v="0"/>
    <n v="0"/>
    <n v="0"/>
    <n v="0"/>
  </r>
  <r>
    <x v="6"/>
    <n v="1733.88"/>
    <n v="346.78000000000003"/>
    <n v="0"/>
    <n v="312.13"/>
    <n v="239.3"/>
    <n v="0.2"/>
    <n v="0"/>
    <n v="0.15"/>
    <n v="0.1"/>
    <n v="0.20000230696472651"/>
    <n v="0"/>
    <n v="-3.9999999999848681E-3"/>
    <n v="0"/>
    <n v="0"/>
    <n v="0"/>
    <n v="0"/>
    <n v="0"/>
  </r>
  <r>
    <x v="4"/>
    <n v="14612.48"/>
    <n v="4383.74"/>
    <n v="0"/>
    <n v="2849.48"/>
    <n v="2184.5500000000002"/>
    <n v="0.3"/>
    <n v="0"/>
    <n v="0.15"/>
    <n v="0.1"/>
    <n v="0.29999972626138754"/>
    <n v="0"/>
    <n v="3.9999999995666254E-3"/>
    <n v="0"/>
    <n v="0"/>
    <n v="0"/>
    <n v="0"/>
    <n v="0"/>
  </r>
  <r>
    <x v="9"/>
    <n v="1174828.07"/>
    <n v="352448.42"/>
    <n v="458182.89"/>
    <n v="297819.02"/>
    <n v="228327.83000000002"/>
    <n v="0.35000000000000003"/>
    <n v="0.3"/>
    <n v="0.15"/>
    <n v="0.1"/>
    <n v="0.29999999914881159"/>
    <n v="0.29999996267866341"/>
    <n v="58741.404500000077"/>
    <n v="5.6999999929040521E-2"/>
    <n v="5.6999999929040521E-2"/>
    <n v="17622.419157692293"/>
    <n v="17622.421350000022"/>
    <n v="17622.421350000121"/>
  </r>
  <r>
    <x v="1"/>
    <n v="429406.98"/>
    <n v="21470.350000000002"/>
    <n v="0"/>
    <n v="67631.59"/>
    <n v="51850.87"/>
    <n v="0.05"/>
    <n v="0"/>
    <n v="0.15"/>
    <n v="0.1"/>
    <n v="5.0000002328793078E-2"/>
    <n v="0"/>
    <n v="-1.0000000014004013E-3"/>
    <n v="0"/>
    <n v="0"/>
    <n v="0"/>
    <n v="0"/>
    <n v="0"/>
  </r>
  <r>
    <x v="18"/>
    <n v="978039.25"/>
    <n v="342313.74"/>
    <n v="0"/>
    <n v="198052.9"/>
    <n v="151840.55000000002"/>
    <n v="0.35000000000000003"/>
    <n v="0"/>
    <n v="0.15"/>
    <n v="0.1"/>
    <n v="0.35000000255613462"/>
    <n v="0"/>
    <n v="-2.4999999492602981E-3"/>
    <n v="0"/>
    <n v="0"/>
    <n v="0"/>
    <n v="0"/>
    <n v="0"/>
  </r>
  <r>
    <x v="6"/>
    <n v="101662.25"/>
    <n v="20332.45"/>
    <n v="0"/>
    <n v="18299.12"/>
    <n v="14029.43"/>
    <n v="0.2"/>
    <n v="0"/>
    <n v="0.15"/>
    <n v="0.1"/>
    <n v="0.2"/>
    <n v="0"/>
    <n v="0"/>
    <n v="0"/>
    <n v="0"/>
    <n v="0"/>
    <n v="0"/>
    <n v="0"/>
  </r>
  <r>
    <x v="11"/>
    <n v="166024.92000000001"/>
    <n v="33204.980000000003"/>
    <n v="0"/>
    <n v="29884.53"/>
    <n v="22911.4"/>
    <n v="0.2"/>
    <n v="0"/>
    <n v="0.15"/>
    <n v="0.1"/>
    <n v="0.19999997590723129"/>
    <n v="0"/>
    <n v="4.0000000000642881E-3"/>
    <n v="0"/>
    <n v="0"/>
    <n v="0"/>
    <n v="0"/>
    <n v="0"/>
  </r>
  <r>
    <x v="4"/>
    <n v="45896.49"/>
    <n v="13768.95"/>
    <n v="0"/>
    <n v="8949.84"/>
    <n v="6861.51"/>
    <n v="0.3"/>
    <n v="0"/>
    <n v="0.15"/>
    <n v="0.1"/>
    <n v="0.3000000653644756"/>
    <n v="0"/>
    <n v="-3.0000000011848812E-3"/>
    <n v="0"/>
    <n v="0"/>
    <n v="0"/>
    <n v="0"/>
    <n v="0"/>
  </r>
  <r>
    <x v="11"/>
    <n v="621.05000000000007"/>
    <n v="0"/>
    <n v="0"/>
    <n v="0"/>
    <n v="0"/>
    <n v="0.2"/>
    <n v="0"/>
    <n v="0.15"/>
    <n v="0.1"/>
    <n v="0"/>
    <n v="0"/>
    <n v="124.21000000000002"/>
    <n v="0"/>
    <n v="0"/>
    <n v="0"/>
    <n v="0"/>
    <n v="0"/>
  </r>
  <r>
    <x v="0"/>
    <n v="7253.02"/>
    <n v="2175.91"/>
    <n v="0"/>
    <n v="0"/>
    <n v="0"/>
    <n v="0.3"/>
    <n v="0"/>
    <n v="0.15"/>
    <n v="0.1"/>
    <n v="0.30000055149441196"/>
    <n v="0"/>
    <n v="-3.9999999999146977E-3"/>
    <n v="0"/>
    <n v="0"/>
    <n v="0"/>
    <n v="0"/>
    <n v="0"/>
  </r>
  <r>
    <x v="5"/>
    <n v="35099.03"/>
    <n v="7019.81"/>
    <n v="0"/>
    <n v="6317.87"/>
    <n v="4843.62"/>
    <n v="0.2"/>
    <n v="0"/>
    <n v="0.15"/>
    <n v="0.1"/>
    <n v="0.20000011396326339"/>
    <n v="0"/>
    <n v="-4.000000000334139E-3"/>
    <n v="0"/>
    <n v="0"/>
    <n v="0"/>
    <n v="0"/>
    <n v="0"/>
  </r>
  <r>
    <x v="1"/>
    <n v="8553.1200000000008"/>
    <n v="0"/>
    <n v="0"/>
    <n v="0"/>
    <n v="0"/>
    <n v="0.05"/>
    <n v="0"/>
    <n v="0.15"/>
    <n v="0.1"/>
    <n v="0"/>
    <n v="0"/>
    <n v="427.65600000000006"/>
    <n v="0"/>
    <n v="0"/>
    <n v="0"/>
    <n v="0"/>
    <n v="0"/>
  </r>
  <r>
    <x v="2"/>
    <n v="8608.56"/>
    <n v="0"/>
    <n v="0"/>
    <n v="0"/>
    <n v="0"/>
    <n v="0.1"/>
    <n v="0"/>
    <n v="0.15"/>
    <n v="0.1"/>
    <n v="0"/>
    <n v="0"/>
    <n v="860.85599999999999"/>
    <n v="0"/>
    <n v="0"/>
    <n v="0"/>
    <n v="0"/>
    <n v="0"/>
  </r>
  <r>
    <x v="4"/>
    <n v="303887.61"/>
    <n v="30388.760000000002"/>
    <n v="0"/>
    <n v="50141.51"/>
    <n v="38441.760000000002"/>
    <n v="0.1"/>
    <n v="0"/>
    <n v="0.15"/>
    <n v="0.1"/>
    <n v="9.9999996709309744E-2"/>
    <n v="0"/>
    <n v="9.9999999895360224E-4"/>
    <n v="0"/>
    <n v="0"/>
    <n v="0"/>
    <n v="0"/>
    <n v="0"/>
  </r>
  <r>
    <x v="10"/>
    <n v="44003.66"/>
    <n v="8800.73"/>
    <n v="0"/>
    <n v="7920.7300000000005"/>
    <n v="6072.4800000000005"/>
    <n v="0.3"/>
    <n v="0"/>
    <n v="0.15"/>
    <n v="0.1"/>
    <n v="0.19999995454923519"/>
    <n v="0"/>
    <n v="4400.3680000000013"/>
    <n v="0"/>
    <n v="0"/>
    <n v="0"/>
    <n v="0"/>
    <n v="0"/>
  </r>
  <r>
    <x v="1"/>
    <n v="1883.73"/>
    <n v="188.37"/>
    <n v="0"/>
    <n v="310.83"/>
    <n v="238.27"/>
    <n v="0.1"/>
    <n v="0"/>
    <n v="0.15"/>
    <n v="0.1"/>
    <n v="9.9998407415075416E-2"/>
    <n v="0"/>
    <n v="2.9999999999971287E-3"/>
    <n v="0"/>
    <n v="0"/>
    <n v="0"/>
    <n v="0"/>
    <n v="0"/>
  </r>
  <r>
    <x v="4"/>
    <n v="441.5"/>
    <n v="132.44999999999999"/>
    <n v="0"/>
    <n v="86.09"/>
    <n v="65.97"/>
    <n v="0.3"/>
    <n v="0"/>
    <n v="0.15"/>
    <n v="0.1"/>
    <n v="0.3"/>
    <n v="0"/>
    <n v="0"/>
    <n v="0"/>
    <n v="0"/>
    <n v="0"/>
    <n v="0"/>
    <n v="0"/>
  </r>
  <r>
    <x v="11"/>
    <n v="499729.25"/>
    <n v="24986.46"/>
    <n v="0"/>
    <n v="78707.360000000001"/>
    <n v="60342.28"/>
    <n v="0.05"/>
    <n v="0"/>
    <n v="0.15"/>
    <n v="0.1"/>
    <n v="4.9999994997291033E-2"/>
    <n v="0"/>
    <n v="2.5000000011985019E-3"/>
    <n v="0"/>
    <n v="0"/>
    <n v="0"/>
    <n v="0"/>
    <n v="0"/>
  </r>
  <r>
    <x v="1"/>
    <n v="211672.6"/>
    <n v="21167.260000000002"/>
    <n v="0"/>
    <n v="34925.96"/>
    <n v="26776.62"/>
    <n v="0.1"/>
    <n v="0"/>
    <n v="0.15"/>
    <n v="0.1"/>
    <n v="0.1"/>
    <n v="0"/>
    <n v="0"/>
    <n v="0"/>
    <n v="0"/>
    <n v="0"/>
    <n v="0"/>
    <n v="0"/>
  </r>
  <r>
    <x v="0"/>
    <n v="3065672.35"/>
    <n v="153283.55000000002"/>
    <n v="0"/>
    <n v="0"/>
    <n v="0"/>
    <n v="0.05"/>
    <n v="0"/>
    <n v="0.15"/>
    <n v="0"/>
    <n v="4.9999977981991461E-2"/>
    <n v="0"/>
    <n v="6.7499999987440995E-2"/>
    <n v="0"/>
    <n v="0"/>
    <n v="0"/>
    <n v="0"/>
    <n v="0"/>
  </r>
  <r>
    <x v="9"/>
    <n v="773642.9"/>
    <n v="232092.87"/>
    <n v="0"/>
    <n v="150860.45000000001"/>
    <n v="115659.57"/>
    <n v="0.35000000000000003"/>
    <n v="0"/>
    <n v="0.15"/>
    <n v="0.1"/>
    <n v="0.3"/>
    <n v="0"/>
    <n v="38682.145000000033"/>
    <n v="0"/>
    <n v="0"/>
    <n v="0"/>
    <n v="0"/>
    <n v="0"/>
  </r>
  <r>
    <x v="11"/>
    <n v="15276.11"/>
    <n v="3055.2200000000003"/>
    <n v="0"/>
    <n v="2749.64"/>
    <n v="2108.12"/>
    <n v="0.2"/>
    <n v="0"/>
    <n v="0.15"/>
    <n v="0.1"/>
    <n v="0.19999986907661702"/>
    <n v="0"/>
    <n v="2.0000000002194655E-3"/>
    <n v="0"/>
    <n v="0"/>
    <n v="0"/>
    <n v="0"/>
    <n v="0"/>
  </r>
  <r>
    <x v="4"/>
    <n v="505650.98000000004"/>
    <n v="0"/>
    <n v="0"/>
    <n v="0"/>
    <n v="0"/>
    <n v="0.3"/>
    <n v="0"/>
    <n v="0.15"/>
    <n v="0.1"/>
    <n v="0"/>
    <n v="0"/>
    <n v="151695.29399999999"/>
    <n v="0"/>
    <n v="0"/>
    <n v="0"/>
    <n v="0"/>
    <n v="0"/>
  </r>
  <r>
    <x v="0"/>
    <n v="161002.51"/>
    <n v="0"/>
    <n v="0"/>
    <n v="0"/>
    <n v="0"/>
    <n v="0.2"/>
    <n v="0"/>
    <n v="0.15"/>
    <n v="0.1"/>
    <n v="0"/>
    <n v="0"/>
    <n v="32200.502000000004"/>
    <n v="0"/>
    <n v="0"/>
    <n v="0"/>
    <n v="0"/>
    <n v="0"/>
  </r>
  <r>
    <x v="1"/>
    <n v="1612.44"/>
    <n v="322.49"/>
    <n v="0"/>
    <n v="290.26"/>
    <n v="222.52"/>
    <n v="0.2"/>
    <n v="0"/>
    <n v="0.15"/>
    <n v="0.1"/>
    <n v="0.20000124035623032"/>
    <n v="0"/>
    <n v="-1.9999999999989839E-3"/>
    <n v="0"/>
    <n v="0"/>
    <n v="0"/>
    <n v="0"/>
    <n v="0"/>
  </r>
  <r>
    <x v="1"/>
    <n v="5156.8"/>
    <n v="1031.3600000000001"/>
    <n v="0"/>
    <n v="928.29"/>
    <n v="711.6"/>
    <n v="0.2"/>
    <n v="0"/>
    <n v="0.15"/>
    <n v="0.1"/>
    <n v="0.2"/>
    <n v="0"/>
    <n v="0"/>
    <n v="0"/>
    <n v="0"/>
    <n v="0"/>
    <n v="0"/>
    <n v="0"/>
  </r>
  <r>
    <x v="11"/>
    <n v="4347.6000000000004"/>
    <n v="1304.28"/>
    <n v="0"/>
    <n v="847.81000000000006"/>
    <n v="649.95000000000005"/>
    <n v="0.3"/>
    <n v="0"/>
    <n v="0.15"/>
    <n v="0.1"/>
    <n v="0.3"/>
    <n v="0"/>
    <n v="0"/>
    <n v="0"/>
    <n v="0"/>
    <n v="0"/>
    <n v="0"/>
    <n v="0"/>
  </r>
  <r>
    <x v="18"/>
    <n v="529151.84"/>
    <n v="185203.19"/>
    <n v="0"/>
    <n v="107153.27"/>
    <n v="82150.850000000006"/>
    <n v="0.35000000000000003"/>
    <n v="0"/>
    <n v="0.15"/>
    <n v="0.1"/>
    <n v="0.35000008693156959"/>
    <n v="0"/>
    <n v="-4.5999999983572182E-2"/>
    <n v="0"/>
    <n v="0"/>
    <n v="0"/>
    <n v="0"/>
    <n v="0"/>
  </r>
  <r>
    <x v="1"/>
    <n v="0.9"/>
    <n v="0"/>
    <n v="0"/>
    <n v="0"/>
    <n v="0"/>
    <n v="0.05"/>
    <n v="0"/>
    <n v="0.15"/>
    <n v="0.1"/>
    <n v="0"/>
    <n v="0"/>
    <n v="4.5000000000000005E-2"/>
    <n v="0"/>
    <n v="0"/>
    <n v="0"/>
    <n v="0"/>
    <n v="0"/>
  </r>
  <r>
    <x v="1"/>
    <n v="6583.6500000000005"/>
    <n v="0"/>
    <n v="0"/>
    <n v="0"/>
    <n v="0"/>
    <n v="0.2"/>
    <n v="0"/>
    <n v="0.15"/>
    <n v="0.1"/>
    <n v="0"/>
    <n v="0"/>
    <n v="1316.7300000000002"/>
    <n v="0"/>
    <n v="0"/>
    <n v="0"/>
    <n v="0"/>
    <n v="0"/>
  </r>
  <r>
    <x v="11"/>
    <n v="466825.27"/>
    <n v="0"/>
    <n v="0"/>
    <n v="0"/>
    <n v="0"/>
    <n v="0.3"/>
    <n v="0"/>
    <n v="0.15"/>
    <n v="0.1"/>
    <n v="0"/>
    <n v="0"/>
    <n v="140047.58100000001"/>
    <n v="0"/>
    <n v="0"/>
    <n v="0"/>
    <n v="0"/>
    <n v="0"/>
  </r>
  <r>
    <x v="8"/>
    <n v="259.59000000000003"/>
    <n v="51.92"/>
    <n v="24.92"/>
    <n v="50.410000000000004"/>
    <n v="38.660000000000004"/>
    <n v="0.2"/>
    <n v="0.08"/>
    <n v="0.15"/>
    <n v="0.1"/>
    <n v="0.20000770445702837"/>
    <n v="7.999743186414561E-2"/>
    <n v="-1.9999999999911603E-3"/>
    <n v="8.0000000000153993E-4"/>
    <n v="8.0000000000153993E-4"/>
    <n v="-1.5999486372758406E-4"/>
    <n v="-1.5999999999929284E-4"/>
    <n v="-1.6000000000089987E-4"/>
  </r>
  <r>
    <x v="4"/>
    <n v="4530719.1000000006"/>
    <n v="226535.96"/>
    <n v="0"/>
    <n v="713588.28"/>
    <n v="0"/>
    <n v="0.05"/>
    <n v="0"/>
    <n v="0.15"/>
    <n v="0"/>
    <n v="5.0000001103577565E-2"/>
    <n v="0"/>
    <n v="-4.9999999415052737E-3"/>
    <n v="0"/>
    <n v="0"/>
    <n v="0"/>
    <n v="0"/>
    <n v="0"/>
  </r>
  <r>
    <x v="10"/>
    <n v="516086.22000000003"/>
    <n v="154825.87"/>
    <n v="33545.620000000003"/>
    <n v="105668.73"/>
    <n v="81012.639999999999"/>
    <n v="0.3"/>
    <n v="0.05"/>
    <n v="0.15"/>
    <n v="0.1"/>
    <n v="0.30000000775064289"/>
    <n v="5.0000023102877753E-2"/>
    <n v="-3.999999999544224E-3"/>
    <n v="-1.5499999996105197E-2"/>
    <n v="0"/>
    <n v="-2.000000923887222E-4"/>
    <n v="-1.9999999997721122E-4"/>
    <n v="-2.0000000018115423E-4"/>
  </r>
  <r>
    <x v="10"/>
    <n v="41571.49"/>
    <n v="12471.45"/>
    <n v="0"/>
    <n v="8106.51"/>
    <n v="6214.9400000000005"/>
    <n v="0.3"/>
    <n v="0"/>
    <n v="0.15"/>
    <n v="0.1"/>
    <n v="0.30000007216484187"/>
    <n v="0"/>
    <n v="-3.0000000025658278E-3"/>
    <n v="0"/>
    <n v="0"/>
    <n v="0"/>
    <n v="0"/>
    <n v="0"/>
  </r>
  <r>
    <x v="8"/>
    <n v="1144295.3400000001"/>
    <n v="0"/>
    <n v="0"/>
    <n v="0"/>
    <n v="0"/>
    <n v="0.3"/>
    <n v="0.08"/>
    <n v="0.15"/>
    <n v="0.1"/>
    <n v="0"/>
    <n v="0"/>
    <n v="343288.60200000001"/>
    <n v="91543.627200000003"/>
    <n v="91543.627200000003"/>
    <n v="0"/>
    <n v="27463.088160000003"/>
    <n v="27463.088160000014"/>
  </r>
  <r>
    <x v="1"/>
    <n v="5034.1500000000005"/>
    <n v="0"/>
    <n v="0"/>
    <n v="0"/>
    <n v="0"/>
    <n v="0.1"/>
    <n v="0"/>
    <n v="0.15"/>
    <n v="0.1"/>
    <n v="0"/>
    <n v="0"/>
    <n v="503.41500000000008"/>
    <n v="0"/>
    <n v="0"/>
    <n v="0"/>
    <n v="0"/>
    <n v="0"/>
  </r>
  <r>
    <x v="1"/>
    <n v="97821.180000000008"/>
    <n v="19564.240000000002"/>
    <n v="0"/>
    <n v="17607.850000000002"/>
    <n v="13499.36"/>
    <n v="0.2"/>
    <n v="0"/>
    <n v="0.15"/>
    <n v="0.1"/>
    <n v="0.20000004089093998"/>
    <n v="0"/>
    <n v="-3.9999999989199699E-3"/>
    <n v="0"/>
    <n v="0"/>
    <n v="0"/>
    <n v="0"/>
    <n v="0"/>
  </r>
  <r>
    <x v="1"/>
    <n v="42783.53"/>
    <n v="2139.1799999999998"/>
    <n v="0"/>
    <n v="6738.37"/>
    <n v="5166.09"/>
    <n v="0.05"/>
    <n v="0"/>
    <n v="0.15"/>
    <n v="0.1"/>
    <n v="5.0000081807181407E-2"/>
    <n v="0"/>
    <n v="-3.4999999998155187E-3"/>
    <n v="0"/>
    <n v="0"/>
    <n v="0"/>
    <n v="0"/>
    <n v="0"/>
  </r>
  <r>
    <x v="2"/>
    <n v="1676410.74"/>
    <n v="335282.15000000002"/>
    <n v="0"/>
    <n v="301753.93"/>
    <n v="231344.72"/>
    <n v="0.2"/>
    <n v="0"/>
    <n v="0.15"/>
    <n v="0.1"/>
    <n v="0.20000000119302505"/>
    <n v="0"/>
    <n v="-1.9999999899261759E-3"/>
    <n v="0"/>
    <n v="0"/>
    <n v="0"/>
    <n v="0"/>
    <n v="0"/>
  </r>
  <r>
    <x v="7"/>
    <n v="3261588.59"/>
    <n v="163079.38"/>
    <n v="0"/>
    <n v="513700.17"/>
    <n v="0"/>
    <n v="0.05"/>
    <n v="0"/>
    <n v="0.15"/>
    <n v="0"/>
    <n v="4.9999984823346472E-2"/>
    <n v="0"/>
    <n v="4.9499999991496402E-2"/>
    <n v="0"/>
    <n v="0"/>
    <n v="0"/>
    <n v="0"/>
    <n v="0"/>
  </r>
  <r>
    <x v="1"/>
    <n v="35.11"/>
    <n v="3.5100000000000002"/>
    <n v="0"/>
    <n v="5.75"/>
    <n v="4.47"/>
    <n v="0.1"/>
    <n v="0"/>
    <n v="0.15"/>
    <n v="0.1"/>
    <n v="9.9971518086015385E-2"/>
    <n v="0"/>
    <n v="1.0000000000000421E-3"/>
    <n v="0"/>
    <n v="0"/>
    <n v="0"/>
    <n v="0"/>
    <n v="0"/>
  </r>
  <r>
    <x v="4"/>
    <n v="19255.920000000002"/>
    <n v="0"/>
    <n v="0"/>
    <n v="0"/>
    <n v="0"/>
    <n v="0.3"/>
    <n v="0"/>
    <n v="0.15"/>
    <n v="0.1"/>
    <n v="0"/>
    <n v="0"/>
    <n v="5776.7760000000007"/>
    <n v="0"/>
    <n v="0"/>
    <n v="0"/>
    <n v="0"/>
    <n v="0"/>
  </r>
  <r>
    <x v="6"/>
    <n v="24956.23"/>
    <n v="0"/>
    <n v="0"/>
    <n v="0"/>
    <n v="0"/>
    <n v="0.05"/>
    <n v="0"/>
    <n v="0.15"/>
    <n v="0.1"/>
    <n v="0"/>
    <n v="0"/>
    <n v="1247.8115"/>
    <n v="0"/>
    <n v="0"/>
    <n v="0"/>
    <n v="0"/>
    <n v="0"/>
  </r>
  <r>
    <x v="6"/>
    <n v="4321.58"/>
    <n v="864.32"/>
    <n v="0"/>
    <n v="777.84"/>
    <n v="596.36"/>
    <n v="0.2"/>
    <n v="0"/>
    <n v="0.15"/>
    <n v="0.1"/>
    <n v="0.20000092558740093"/>
    <n v="0"/>
    <n v="-4.0000000000610042E-3"/>
    <n v="0"/>
    <n v="0"/>
    <n v="0"/>
    <n v="0"/>
    <n v="0"/>
  </r>
  <r>
    <x v="8"/>
    <n v="347214.41000000003"/>
    <n v="121525.04000000001"/>
    <n v="37499.14"/>
    <n v="75935.75"/>
    <n v="58217.450000000004"/>
    <n v="0.35000000000000003"/>
    <n v="0.08"/>
    <n v="0.15"/>
    <n v="0.1"/>
    <n v="0.34999998991977321"/>
    <n v="7.9999965865898415E-2"/>
    <n v="3.5000000079445613E-3"/>
    <n v="1.6000000004099138E-2"/>
    <n v="1.6000000004099138E-2"/>
    <n v="2.7999988116620908E-4"/>
    <n v="2.8000000063556493E-4"/>
    <n v="2.8000000663901126E-4"/>
  </r>
  <r>
    <x v="1"/>
    <n v="45969.86"/>
    <n v="9193.9699999999993"/>
    <n v="0"/>
    <n v="8274.58"/>
    <n v="6343.87"/>
    <n v="0.2"/>
    <n v="0"/>
    <n v="0.15"/>
    <n v="0.1"/>
    <n v="0.19999995649323271"/>
    <n v="0"/>
    <n v="2.0000000018297517E-3"/>
    <n v="0"/>
    <n v="0"/>
    <n v="0"/>
    <n v="0"/>
    <n v="0"/>
  </r>
  <r>
    <x v="0"/>
    <n v="202630.73"/>
    <n v="54710.3"/>
    <n v="0"/>
    <n v="38601.17"/>
    <n v="29594.18"/>
    <n v="0.3"/>
    <n v="0"/>
    <n v="0.15"/>
    <n v="0.1"/>
    <n v="0.27000001431174825"/>
    <n v="0"/>
    <n v="6078.9190000000026"/>
    <n v="0"/>
    <n v="0"/>
    <n v="0"/>
    <n v="0"/>
    <n v="0"/>
  </r>
  <r>
    <x v="11"/>
    <n v="12640.89"/>
    <n v="0"/>
    <n v="0"/>
    <n v="0"/>
    <n v="0"/>
    <n v="0.2"/>
    <n v="0"/>
    <n v="0.15"/>
    <n v="0.1"/>
    <n v="0"/>
    <n v="0"/>
    <n v="2528.1779999999999"/>
    <n v="0"/>
    <n v="0"/>
    <n v="0"/>
    <n v="0"/>
    <n v="0"/>
  </r>
  <r>
    <x v="1"/>
    <n v="11329.82"/>
    <n v="2265.96"/>
    <n v="0"/>
    <n v="2039.42"/>
    <n v="1563.51"/>
    <n v="0.2"/>
    <n v="0"/>
    <n v="0.15"/>
    <n v="0.1"/>
    <n v="0.19999964694937786"/>
    <n v="0"/>
    <n v="3.9999999998911314E-3"/>
    <n v="0"/>
    <n v="0"/>
    <n v="0"/>
    <n v="0"/>
    <n v="0"/>
  </r>
  <r>
    <x v="7"/>
    <n v="5636.67"/>
    <n v="0"/>
    <n v="0"/>
    <n v="0"/>
    <n v="0"/>
    <n v="0"/>
    <n v="0"/>
    <n v="0.15"/>
    <n v="0"/>
    <n v="0"/>
    <n v="0"/>
    <n v="0"/>
    <n v="0"/>
    <n v="0"/>
    <n v="0"/>
    <n v="0"/>
    <n v="0"/>
  </r>
  <r>
    <x v="14"/>
    <n v="22216.959999999999"/>
    <n v="7775.9400000000005"/>
    <n v="0"/>
    <n v="4499"/>
    <n v="3449.23"/>
    <n v="0.35000000000000003"/>
    <n v="0"/>
    <n v="0.15"/>
    <n v="0.1"/>
    <n v="0.35000018004263411"/>
    <n v="0"/>
    <n v="-3.9999999996327773E-3"/>
    <n v="0"/>
    <n v="0"/>
    <n v="0"/>
    <n v="0"/>
    <n v="0"/>
  </r>
  <r>
    <x v="1"/>
    <n v="21439.78"/>
    <n v="0"/>
    <n v="0"/>
    <n v="0"/>
    <n v="0"/>
    <n v="0"/>
    <n v="0"/>
    <n v="0.15"/>
    <n v="0"/>
    <n v="0"/>
    <n v="0"/>
    <n v="0"/>
    <n v="0"/>
    <n v="0"/>
    <n v="0"/>
    <n v="0"/>
    <n v="0"/>
  </r>
  <r>
    <x v="1"/>
    <n v="2694.54"/>
    <n v="134.72999999999999"/>
    <n v="0"/>
    <n v="424.33"/>
    <n v="325.43"/>
    <n v="0.05"/>
    <n v="0"/>
    <n v="0.15"/>
    <n v="0.1"/>
    <n v="5.0001113362577655E-2"/>
    <n v="0"/>
    <n v="-2.9999999999875855E-3"/>
    <n v="0"/>
    <n v="0"/>
    <n v="0"/>
    <n v="0"/>
    <n v="0"/>
  </r>
  <r>
    <x v="10"/>
    <n v="346954.13"/>
    <n v="121433.95"/>
    <n v="468388.08"/>
    <n v="140516.42000000001"/>
    <n v="0"/>
    <n v="0.35000000000000003"/>
    <n v="1"/>
    <n v="0.15"/>
    <n v="0.1"/>
    <n v="0.35000001297001421"/>
    <n v="1"/>
    <n v="-4.4999999837495317E-3"/>
    <n v="0"/>
    <n v="0"/>
    <n v="-4.4999999837495317E-3"/>
    <n v="-4.4999999837495317E-3"/>
    <n v="-4.4999999809078872E-3"/>
  </r>
  <r>
    <x v="1"/>
    <n v="290153.56"/>
    <n v="14507.68"/>
    <n v="0"/>
    <n v="45699.200000000004"/>
    <n v="35036.080000000002"/>
    <n v="0.05"/>
    <n v="0"/>
    <n v="0.15"/>
    <n v="0.1"/>
    <n v="5.0000006892901815E-2"/>
    <n v="0"/>
    <n v="-1.9999999994323443E-3"/>
    <n v="0"/>
    <n v="0"/>
    <n v="0"/>
    <n v="0"/>
    <n v="0"/>
  </r>
  <r>
    <x v="11"/>
    <n v="20771.43"/>
    <n v="6231.43"/>
    <n v="0"/>
    <n v="4050.4300000000003"/>
    <n v="3105.32"/>
    <n v="0.3"/>
    <n v="0"/>
    <n v="0.15"/>
    <n v="0.1"/>
    <n v="0.30000004814305037"/>
    <n v="0"/>
    <n v="-1.0000000009461247E-3"/>
    <n v="0"/>
    <n v="0"/>
    <n v="0"/>
    <n v="0"/>
    <n v="0"/>
  </r>
  <r>
    <x v="6"/>
    <n v="57716.68"/>
    <n v="11543.34"/>
    <n v="0"/>
    <n v="10389.07"/>
    <n v="7964.91"/>
    <n v="0.2"/>
    <n v="0"/>
    <n v="0.15"/>
    <n v="0.1"/>
    <n v="0.20000006930405562"/>
    <n v="0"/>
    <n v="-4.0000000000823648E-3"/>
    <n v="0"/>
    <n v="0"/>
    <n v="0"/>
    <n v="0"/>
    <n v="0"/>
  </r>
  <r>
    <x v="9"/>
    <n v="545940.17000000004"/>
    <n v="163782.05000000002"/>
    <n v="0"/>
    <n v="106458.38"/>
    <n v="81618.09"/>
    <n v="0.35000000000000003"/>
    <n v="0"/>
    <n v="0.15"/>
    <n v="0.1"/>
    <n v="0.29999999816829748"/>
    <n v="0"/>
    <n v="27297.009500000007"/>
    <n v="0"/>
    <n v="0"/>
    <n v="0"/>
    <n v="0"/>
    <n v="0"/>
  </r>
  <r>
    <x v="1"/>
    <n v="498962.94"/>
    <n v="0"/>
    <n v="0"/>
    <n v="0"/>
    <n v="0"/>
    <n v="0.1"/>
    <n v="0"/>
    <n v="0.15"/>
    <n v="0.1"/>
    <n v="0"/>
    <n v="0"/>
    <n v="49896.294000000002"/>
    <n v="0"/>
    <n v="0"/>
    <n v="0"/>
    <n v="0"/>
    <n v="0"/>
  </r>
  <r>
    <x v="14"/>
    <n v="795819.38"/>
    <n v="278536.74"/>
    <n v="0"/>
    <n v="161153.39000000001"/>
    <n v="123550.94"/>
    <n v="0.35000000000000003"/>
    <n v="0"/>
    <n v="0.15"/>
    <n v="0.1"/>
    <n v="0.349999945967639"/>
    <n v="0"/>
    <n v="4.300000005471482E-2"/>
    <n v="0"/>
    <n v="0"/>
    <n v="0"/>
    <n v="0"/>
    <n v="0"/>
  </r>
  <r>
    <x v="10"/>
    <n v="3844.21"/>
    <n v="0"/>
    <n v="0"/>
    <n v="0"/>
    <n v="0"/>
    <n v="0.3"/>
    <n v="0"/>
    <n v="0.15"/>
    <n v="0.1"/>
    <n v="0"/>
    <n v="0"/>
    <n v="1153.2629999999999"/>
    <n v="0"/>
    <n v="0"/>
    <n v="0"/>
    <n v="0"/>
    <n v="0"/>
  </r>
  <r>
    <x v="7"/>
    <n v="23608.82"/>
    <n v="2360.88"/>
    <n v="0"/>
    <n v="3895.5"/>
    <n v="0"/>
    <n v="0.1"/>
    <n v="0"/>
    <n v="0.15"/>
    <n v="0"/>
    <n v="9.9999915285897398E-2"/>
    <n v="0"/>
    <n v="1.9999999999290074E-3"/>
    <n v="0"/>
    <n v="0"/>
    <n v="0"/>
    <n v="0"/>
    <n v="0"/>
  </r>
  <r>
    <x v="1"/>
    <n v="32672.61"/>
    <n v="0"/>
    <n v="0"/>
    <n v="0"/>
    <n v="0"/>
    <n v="0.1"/>
    <n v="0"/>
    <n v="0.15"/>
    <n v="0.1"/>
    <n v="0"/>
    <n v="0"/>
    <n v="3267.2610000000004"/>
    <n v="0"/>
    <n v="0"/>
    <n v="0"/>
    <n v="0"/>
    <n v="0"/>
  </r>
  <r>
    <x v="11"/>
    <n v="581910.51"/>
    <n v="116382.1"/>
    <n v="0"/>
    <n v="104743.98"/>
    <n v="80303.7"/>
    <n v="0.2"/>
    <n v="0"/>
    <n v="0.15"/>
    <n v="0.1"/>
    <n v="0.1999999965630454"/>
    <n v="0"/>
    <n v="2.0000000098375605E-3"/>
    <n v="0"/>
    <n v="0"/>
    <n v="0"/>
    <n v="0"/>
    <n v="0"/>
  </r>
  <r>
    <x v="10"/>
    <n v="111386.56"/>
    <n v="33415.97"/>
    <n v="0"/>
    <n v="21720.31"/>
    <n v="16652.29"/>
    <n v="0.3"/>
    <n v="0"/>
    <n v="0.15"/>
    <n v="0.1"/>
    <n v="0.30000001795548764"/>
    <n v="0"/>
    <n v="-2.0000000027083687E-3"/>
    <n v="0"/>
    <n v="0"/>
    <n v="0"/>
    <n v="0"/>
    <n v="0"/>
  </r>
  <r>
    <x v="1"/>
    <n v="165718.80000000002"/>
    <n v="0"/>
    <n v="0"/>
    <n v="0"/>
    <n v="0"/>
    <n v="0.1"/>
    <n v="0"/>
    <n v="0.15"/>
    <n v="0.1"/>
    <n v="0"/>
    <n v="0"/>
    <n v="16571.88"/>
    <n v="0"/>
    <n v="0"/>
    <n v="0"/>
    <n v="0"/>
    <n v="0"/>
  </r>
  <r>
    <x v="11"/>
    <n v="316.68"/>
    <n v="63.34"/>
    <n v="0"/>
    <n v="56.980000000000004"/>
    <n v="43.7"/>
    <n v="0.2"/>
    <n v="0"/>
    <n v="0.15"/>
    <n v="0.1"/>
    <n v="0.20001263104711381"/>
    <n v="0"/>
    <n v="-3.9999999999975611E-3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C49C51-1DBC-4D95-85F9-2610005C1EDC}" name="PivotTable2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24" firstHeaderRow="0" firstDataRow="1" firstDataCol="1"/>
  <pivotFields count="13">
    <pivotField axis="axisRow" dataField="1" showAll="0">
      <items count="21">
        <item x="3"/>
        <item x="15"/>
        <item x="19"/>
        <item x="6"/>
        <item x="11"/>
        <item x="17"/>
        <item x="14"/>
        <item x="18"/>
        <item x="16"/>
        <item x="7"/>
        <item x="1"/>
        <item x="5"/>
        <item x="0"/>
        <item x="2"/>
        <item x="12"/>
        <item x="4"/>
        <item x="9"/>
        <item x="8"/>
        <item x="13"/>
        <item x="10"/>
        <item t="default"/>
      </items>
    </pivotField>
    <pivotField numFmtId="1" showAll="0"/>
    <pivotField numFmtId="1" showAll="0"/>
    <pivotField numFmtId="1" showAll="0"/>
    <pivotField numFmtId="1" showAll="0"/>
    <pivotField numFmtId="1" showAll="0"/>
    <pivotField numFmtId="2" showAll="0"/>
    <pivotField numFmtId="2" showAll="0"/>
    <pivotField numFmtId="2" showAll="0"/>
    <pivotField numFmtId="2" showAll="0"/>
    <pivotField numFmtId="2" showAll="0"/>
    <pivotField numFmtId="2" showAll="0"/>
    <pivotField dataField="1" numFmtId="1" showAll="0"/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umber of shipments" fld="0" subtotal="count" baseField="0" baseItem="0"/>
    <dataField name="Sum of Customs duty expenditure (in ETB)" fld="12" baseField="0" baseItem="0" numFmtId="3"/>
    <dataField name="Sum of Customs duty expenditure (in %)" fld="12" showDataAs="percentOfCol" baseField="0" baseItem="0" numFmtId="10"/>
  </dataFields>
  <formats count="3">
    <format dxfId="9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AAD220-239E-4ABB-BDCF-9702726099C6}" name="PivotTable7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24" firstHeaderRow="0" firstDataRow="1" firstDataCol="1"/>
  <pivotFields count="18">
    <pivotField axis="axisRow" showAll="0">
      <items count="21">
        <item x="3"/>
        <item x="15"/>
        <item x="19"/>
        <item x="6"/>
        <item x="11"/>
        <item x="17"/>
        <item x="14"/>
        <item x="18"/>
        <item x="16"/>
        <item x="7"/>
        <item x="1"/>
        <item x="5"/>
        <item x="0"/>
        <item x="2"/>
        <item x="12"/>
        <item x="4"/>
        <item x="9"/>
        <item x="8"/>
        <item x="13"/>
        <item x="10"/>
        <item t="default"/>
      </items>
    </pivotField>
    <pivotField numFmtId="1" showAll="0"/>
    <pivotField numFmtId="1" showAll="0"/>
    <pivotField numFmtId="1" showAll="0"/>
    <pivotField numFmtId="1" showAll="0"/>
    <pivotField numFmtId="1" showAll="0"/>
    <pivotField numFmtId="2" showAll="0"/>
    <pivotField numFmtId="2" showAll="0"/>
    <pivotField numFmtId="2" showAll="0"/>
    <pivotField numFmtId="2" showAll="0"/>
    <pivotField numFmtId="2" showAll="0"/>
    <pivotField numFmtId="2" showAll="0"/>
    <pivotField numFmtId="1" showAll="0"/>
    <pivotField dataField="1" numFmtId="1" showAll="0"/>
    <pivotField dataField="1" numFmtId="1" showAll="0"/>
    <pivotField numFmtId="1" showAll="0"/>
    <pivotField numFmtId="1" showAll="0"/>
    <pivotField numFmtId="1" showAll="0"/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Excise tax expenditure (direct only, in ETB)" fld="13" baseField="0" baseItem="0" numFmtId="3"/>
    <dataField name="In % of total" fld="13" showDataAs="percentOfCol" baseField="0" baseItem="0" numFmtId="10"/>
    <dataField name="Sum of Excise tax expenditure, no zeros (direct only, in ETB)" fld="14" baseField="0" baseItem="0" numFmtId="3"/>
    <dataField name="in % of total, no zeros" fld="14" showDataAs="percentOfCol" baseField="0" baseItem="0" numFmtId="10"/>
  </dataFields>
  <formats count="7">
    <format dxfId="6">
      <pivotArea outline="0" collapsedLevelsAreSubtotals="1" fieldPosition="0"/>
    </format>
    <format dxfId="5">
      <pivotArea outline="0" fieldPosition="0">
        <references count="1">
          <reference field="4294967294" count="1">
            <x v="2"/>
          </reference>
        </references>
      </pivotArea>
    </format>
    <format dxfId="4">
      <pivotArea outline="0" fieldPosition="0">
        <references count="1">
          <reference field="4294967294" count="1">
            <x v="0"/>
          </reference>
        </references>
      </pivotArea>
    </format>
    <format dxfId="3">
      <pivotArea outline="0" fieldPosition="0">
        <references count="1">
          <reference field="4294967294" count="1">
            <x v="1"/>
          </reference>
        </references>
      </pivotArea>
    </format>
    <format dxfId="2">
      <pivotArea outline="0" fieldPosition="0">
        <references count="1">
          <reference field="4294967294" count="1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1"/>
  <sheetViews>
    <sheetView tabSelected="1" topLeftCell="N1" zoomScale="85" zoomScaleNormal="85" workbookViewId="0">
      <pane ySplit="1" topLeftCell="A2" activePane="bottomLeft" state="frozen"/>
      <selection pane="bottomLeft" activeCell="T9" sqref="T9"/>
    </sheetView>
  </sheetViews>
  <sheetFormatPr baseColWidth="10" defaultColWidth="8.83203125" defaultRowHeight="15" x14ac:dyDescent="0.2"/>
  <cols>
    <col min="1" max="1" width="46.83203125" customWidth="1"/>
    <col min="2" max="2" width="15.6640625" customWidth="1"/>
    <col min="3" max="3" width="19.5" customWidth="1"/>
    <col min="4" max="4" width="20.5" customWidth="1"/>
    <col min="5" max="5" width="24" customWidth="1"/>
    <col min="6" max="6" width="18.6640625" customWidth="1"/>
    <col min="7" max="7" width="21" customWidth="1"/>
    <col min="8" max="8" width="28.5" customWidth="1"/>
    <col min="9" max="9" width="23" customWidth="1"/>
    <col min="10" max="10" width="23.1640625" customWidth="1"/>
    <col min="11" max="11" width="17.1640625" customWidth="1"/>
    <col min="12" max="12" width="18.33203125" customWidth="1"/>
    <col min="13" max="13" width="35.5" customWidth="1"/>
    <col min="14" max="14" width="37.6640625" customWidth="1"/>
    <col min="15" max="15" width="45.6640625" customWidth="1"/>
  </cols>
  <sheetData>
    <row r="1" spans="1:15" x14ac:dyDescent="0.2">
      <c r="A1" s="2" t="s">
        <v>0</v>
      </c>
      <c r="B1" s="2" t="s">
        <v>883</v>
      </c>
      <c r="C1" s="2" t="s">
        <v>884</v>
      </c>
      <c r="D1" s="2" t="s">
        <v>885</v>
      </c>
      <c r="E1" s="2" t="s">
        <v>886</v>
      </c>
      <c r="F1" s="2" t="s">
        <v>887</v>
      </c>
      <c r="G1" s="2" t="s">
        <v>888</v>
      </c>
      <c r="H1" s="2" t="s">
        <v>889</v>
      </c>
      <c r="I1" s="2" t="s">
        <v>890</v>
      </c>
      <c r="J1" s="2" t="s">
        <v>891</v>
      </c>
      <c r="K1" s="2" t="s">
        <v>892</v>
      </c>
      <c r="L1" s="2" t="s">
        <v>898</v>
      </c>
      <c r="M1" s="2" t="s">
        <v>893</v>
      </c>
      <c r="N1" s="2" t="s">
        <v>901</v>
      </c>
      <c r="O1" s="2" t="s">
        <v>902</v>
      </c>
    </row>
    <row r="2" spans="1:15" x14ac:dyDescent="0.2">
      <c r="A2" t="s">
        <v>1</v>
      </c>
      <c r="B2" s="1">
        <v>16877.22</v>
      </c>
      <c r="C2" s="1">
        <v>5063.17</v>
      </c>
      <c r="D2" s="1">
        <v>0</v>
      </c>
      <c r="E2" s="1">
        <v>3291.07</v>
      </c>
      <c r="F2" s="1">
        <v>2523.16</v>
      </c>
      <c r="G2" s="3">
        <v>0.3</v>
      </c>
      <c r="H2" s="3">
        <v>0</v>
      </c>
      <c r="I2" s="3">
        <v>0.15</v>
      </c>
      <c r="J2" s="3">
        <v>0.1</v>
      </c>
      <c r="K2" s="4">
        <f>ROUND(C2/$B2, 2)</f>
        <v>0.3</v>
      </c>
      <c r="L2" s="4">
        <f>ROUND(D2/($B2+C2), 2)</f>
        <v>0</v>
      </c>
      <c r="M2" s="5">
        <f>(G2-K2)*B2</f>
        <v>0</v>
      </c>
      <c r="N2" s="5">
        <f>(H2-L2)*(B2+C2)</f>
        <v>0</v>
      </c>
      <c r="O2" s="5">
        <f>MAX(N2,0)</f>
        <v>0</v>
      </c>
    </row>
    <row r="3" spans="1:15" x14ac:dyDescent="0.2">
      <c r="A3" t="s">
        <v>2</v>
      </c>
      <c r="B3" s="1">
        <v>81642.64</v>
      </c>
      <c r="C3" s="1">
        <v>4082.13</v>
      </c>
      <c r="D3" s="1">
        <v>0</v>
      </c>
      <c r="E3" s="1">
        <v>12858.67</v>
      </c>
      <c r="F3" s="1">
        <v>9858.34</v>
      </c>
      <c r="G3" s="3">
        <v>0.05</v>
      </c>
      <c r="H3" s="3">
        <v>0</v>
      </c>
      <c r="I3" s="3">
        <v>0.15</v>
      </c>
      <c r="J3" s="3">
        <v>0.1</v>
      </c>
      <c r="K3" s="4">
        <f>ROUND(C3/B3, 2)</f>
        <v>0.05</v>
      </c>
      <c r="L3" s="4">
        <f>ROUND(D3/($B3+C3), 2)</f>
        <v>0</v>
      </c>
      <c r="M3" s="5">
        <f t="shared" ref="M3:M66" si="0">(G3-K3)*B3</f>
        <v>0</v>
      </c>
      <c r="N3" s="5">
        <f t="shared" ref="N3:N66" si="1">(H3-L3)*(B3+C3)</f>
        <v>0</v>
      </c>
      <c r="O3" s="5">
        <f t="shared" ref="O3:O66" si="2">MAX(N3,0)</f>
        <v>0</v>
      </c>
    </row>
    <row r="4" spans="1:15" x14ac:dyDescent="0.2">
      <c r="A4" t="s">
        <v>3</v>
      </c>
      <c r="B4" s="1">
        <v>3038.98</v>
      </c>
      <c r="C4" s="1">
        <v>607.80000000000007</v>
      </c>
      <c r="D4" s="1">
        <v>0</v>
      </c>
      <c r="E4" s="1">
        <v>546.94000000000005</v>
      </c>
      <c r="F4" s="1">
        <v>419.38</v>
      </c>
      <c r="G4" s="3">
        <v>0.2</v>
      </c>
      <c r="H4" s="3">
        <v>0</v>
      </c>
      <c r="I4" s="3">
        <v>0.15</v>
      </c>
      <c r="J4" s="3">
        <v>0.1</v>
      </c>
      <c r="K4" s="4">
        <f t="shared" ref="K4:K67" si="3">C4/B4</f>
        <v>0.20000131623110387</v>
      </c>
      <c r="L4" s="4">
        <f>D4/($B4+C4)</f>
        <v>0</v>
      </c>
      <c r="M4" s="5">
        <f t="shared" si="0"/>
        <v>-4.0000000000068757E-3</v>
      </c>
      <c r="N4" s="5">
        <f t="shared" si="1"/>
        <v>0</v>
      </c>
      <c r="O4" s="5">
        <f t="shared" si="2"/>
        <v>0</v>
      </c>
    </row>
    <row r="5" spans="1:15" x14ac:dyDescent="0.2">
      <c r="A5" t="s">
        <v>4</v>
      </c>
      <c r="B5" s="1">
        <v>15346.9</v>
      </c>
      <c r="C5" s="1">
        <v>0</v>
      </c>
      <c r="D5" s="1">
        <v>0</v>
      </c>
      <c r="E5" s="1">
        <v>0</v>
      </c>
      <c r="F5" s="1">
        <v>0</v>
      </c>
      <c r="G5" s="3">
        <v>0</v>
      </c>
      <c r="H5" s="3">
        <v>0</v>
      </c>
      <c r="I5" s="3">
        <v>0.15</v>
      </c>
      <c r="J5" s="3">
        <v>0</v>
      </c>
      <c r="K5" s="4">
        <f t="shared" si="3"/>
        <v>0</v>
      </c>
      <c r="L5" s="4">
        <f t="shared" ref="L5:L68" si="4">D5/($B5+C5)</f>
        <v>0</v>
      </c>
      <c r="M5" s="5">
        <f t="shared" si="0"/>
        <v>0</v>
      </c>
      <c r="N5" s="5">
        <f t="shared" si="1"/>
        <v>0</v>
      </c>
      <c r="O5" s="5">
        <f t="shared" si="2"/>
        <v>0</v>
      </c>
    </row>
    <row r="6" spans="1:15" x14ac:dyDescent="0.2">
      <c r="A6" t="s">
        <v>5</v>
      </c>
      <c r="B6" s="1">
        <v>114810.68000000001</v>
      </c>
      <c r="C6" s="1">
        <v>5740.53</v>
      </c>
      <c r="D6" s="1">
        <v>0</v>
      </c>
      <c r="E6" s="1">
        <v>18082.740000000002</v>
      </c>
      <c r="F6" s="1">
        <v>13863.42</v>
      </c>
      <c r="G6" s="3">
        <v>0.05</v>
      </c>
      <c r="H6" s="3">
        <v>0</v>
      </c>
      <c r="I6" s="3">
        <v>0.15</v>
      </c>
      <c r="J6" s="3">
        <v>0.1</v>
      </c>
      <c r="K6" s="4">
        <f t="shared" si="3"/>
        <v>4.9999965160035631E-2</v>
      </c>
      <c r="L6" s="4">
        <f t="shared" si="4"/>
        <v>0</v>
      </c>
      <c r="M6" s="5">
        <f t="shared" si="0"/>
        <v>4.0000000007036646E-3</v>
      </c>
      <c r="N6" s="5">
        <f t="shared" si="1"/>
        <v>0</v>
      </c>
      <c r="O6" s="5">
        <f t="shared" si="2"/>
        <v>0</v>
      </c>
    </row>
    <row r="7" spans="1:15" x14ac:dyDescent="0.2">
      <c r="A7" t="s">
        <v>6</v>
      </c>
      <c r="B7" s="1">
        <v>760054.20000000007</v>
      </c>
      <c r="C7" s="1">
        <v>38002.71</v>
      </c>
      <c r="D7" s="1">
        <v>0</v>
      </c>
      <c r="E7" s="1">
        <v>119708.61</v>
      </c>
      <c r="F7" s="1">
        <v>0</v>
      </c>
      <c r="G7" s="3">
        <v>0.05</v>
      </c>
      <c r="H7" s="3">
        <v>0</v>
      </c>
      <c r="I7" s="3">
        <v>0.15</v>
      </c>
      <c r="J7" s="3">
        <v>0</v>
      </c>
      <c r="K7" s="4">
        <f t="shared" si="3"/>
        <v>4.9999999999999996E-2</v>
      </c>
      <c r="L7" s="4">
        <f t="shared" si="4"/>
        <v>0</v>
      </c>
      <c r="M7" s="5">
        <f t="shared" si="0"/>
        <v>5.2739354550190858E-12</v>
      </c>
      <c r="N7" s="5">
        <f t="shared" si="1"/>
        <v>0</v>
      </c>
      <c r="O7" s="5">
        <f t="shared" si="2"/>
        <v>0</v>
      </c>
    </row>
    <row r="8" spans="1:15" x14ac:dyDescent="0.2">
      <c r="A8" t="s">
        <v>7</v>
      </c>
      <c r="B8" s="1">
        <v>333989.66000000003</v>
      </c>
      <c r="C8" s="1">
        <v>66797.930000000008</v>
      </c>
      <c r="D8" s="1">
        <v>0</v>
      </c>
      <c r="E8" s="1">
        <v>60118.16</v>
      </c>
      <c r="F8" s="1">
        <v>46090.590000000004</v>
      </c>
      <c r="G8" s="3">
        <v>0.2</v>
      </c>
      <c r="H8" s="3">
        <v>0</v>
      </c>
      <c r="I8" s="3">
        <v>0.15</v>
      </c>
      <c r="J8" s="3">
        <v>0.1</v>
      </c>
      <c r="K8" s="4">
        <f t="shared" si="3"/>
        <v>0.19999999401179067</v>
      </c>
      <c r="L8" s="4">
        <f t="shared" si="4"/>
        <v>0</v>
      </c>
      <c r="M8" s="5">
        <f t="shared" si="0"/>
        <v>2.0000000031632809E-3</v>
      </c>
      <c r="N8" s="5">
        <f t="shared" si="1"/>
        <v>0</v>
      </c>
      <c r="O8" s="5">
        <f t="shared" si="2"/>
        <v>0</v>
      </c>
    </row>
    <row r="9" spans="1:15" x14ac:dyDescent="0.2">
      <c r="A9" t="s">
        <v>8</v>
      </c>
      <c r="B9" s="1">
        <v>63630.15</v>
      </c>
      <c r="C9" s="1">
        <v>0</v>
      </c>
      <c r="D9" s="1">
        <v>0</v>
      </c>
      <c r="E9" s="1">
        <v>9544.52</v>
      </c>
      <c r="F9" s="1">
        <v>0</v>
      </c>
      <c r="G9" s="3">
        <v>0</v>
      </c>
      <c r="H9" s="3">
        <v>0</v>
      </c>
      <c r="I9" s="3">
        <v>0.15</v>
      </c>
      <c r="J9" s="3">
        <v>0</v>
      </c>
      <c r="K9" s="4">
        <f t="shared" si="3"/>
        <v>0</v>
      </c>
      <c r="L9" s="4">
        <f t="shared" si="4"/>
        <v>0</v>
      </c>
      <c r="M9" s="5">
        <f t="shared" si="0"/>
        <v>0</v>
      </c>
      <c r="N9" s="5">
        <f t="shared" si="1"/>
        <v>0</v>
      </c>
      <c r="O9" s="5">
        <f t="shared" si="2"/>
        <v>0</v>
      </c>
    </row>
    <row r="10" spans="1:15" x14ac:dyDescent="0.2">
      <c r="A10" t="s">
        <v>9</v>
      </c>
      <c r="B10" s="1">
        <v>128195.41</v>
      </c>
      <c r="C10" s="1">
        <v>0</v>
      </c>
      <c r="D10" s="1">
        <v>0</v>
      </c>
      <c r="E10" s="1">
        <v>0</v>
      </c>
      <c r="F10" s="1">
        <v>0</v>
      </c>
      <c r="G10" s="3">
        <v>0.1</v>
      </c>
      <c r="H10" s="3">
        <v>0</v>
      </c>
      <c r="I10" s="3">
        <v>0.15</v>
      </c>
      <c r="J10" s="3">
        <v>0.1</v>
      </c>
      <c r="K10" s="4">
        <f t="shared" si="3"/>
        <v>0</v>
      </c>
      <c r="L10" s="4">
        <f t="shared" si="4"/>
        <v>0</v>
      </c>
      <c r="M10" s="5">
        <f t="shared" si="0"/>
        <v>12819.541000000001</v>
      </c>
      <c r="N10" s="5">
        <f t="shared" si="1"/>
        <v>0</v>
      </c>
      <c r="O10" s="5">
        <f t="shared" si="2"/>
        <v>0</v>
      </c>
    </row>
    <row r="11" spans="1:15" x14ac:dyDescent="0.2">
      <c r="A11" t="s">
        <v>10</v>
      </c>
      <c r="B11" s="1">
        <v>5721609.2300000004</v>
      </c>
      <c r="C11" s="1">
        <v>286080.46000000002</v>
      </c>
      <c r="D11" s="1">
        <v>0</v>
      </c>
      <c r="E11" s="1">
        <v>901153.43</v>
      </c>
      <c r="F11" s="1">
        <v>690884.29</v>
      </c>
      <c r="G11" s="3">
        <v>0.05</v>
      </c>
      <c r="H11" s="3">
        <v>0</v>
      </c>
      <c r="I11" s="3">
        <v>0.15</v>
      </c>
      <c r="J11" s="3">
        <v>0.1</v>
      </c>
      <c r="K11" s="4">
        <f t="shared" si="3"/>
        <v>4.999999973783599E-2</v>
      </c>
      <c r="L11" s="4">
        <f t="shared" si="4"/>
        <v>0</v>
      </c>
      <c r="M11" s="5">
        <f t="shared" si="0"/>
        <v>1.500000034957994E-3</v>
      </c>
      <c r="N11" s="5">
        <f t="shared" si="1"/>
        <v>0</v>
      </c>
      <c r="O11" s="5">
        <f t="shared" si="2"/>
        <v>0</v>
      </c>
    </row>
    <row r="12" spans="1:15" x14ac:dyDescent="0.2">
      <c r="A12" t="s">
        <v>11</v>
      </c>
      <c r="B12" s="1">
        <v>499856.37</v>
      </c>
      <c r="C12" s="1">
        <v>99971.27</v>
      </c>
      <c r="D12" s="1">
        <v>29991.41</v>
      </c>
      <c r="E12" s="1">
        <v>94472.95</v>
      </c>
      <c r="F12" s="1">
        <v>72429.259999999995</v>
      </c>
      <c r="G12" s="3">
        <v>0.3</v>
      </c>
      <c r="H12" s="3">
        <v>0.05</v>
      </c>
      <c r="I12" s="3">
        <v>0.15</v>
      </c>
      <c r="J12" s="3">
        <v>0.1</v>
      </c>
      <c r="K12" s="4">
        <f t="shared" si="3"/>
        <v>0.19999999199770127</v>
      </c>
      <c r="L12" s="4">
        <f t="shared" si="4"/>
        <v>5.0000046680076293E-2</v>
      </c>
      <c r="M12" s="5">
        <f t="shared" si="0"/>
        <v>49985.640999999989</v>
      </c>
      <c r="N12" s="5">
        <f t="shared" si="1"/>
        <v>-2.7999999996347624E-2</v>
      </c>
      <c r="O12" s="5">
        <f t="shared" si="2"/>
        <v>0</v>
      </c>
    </row>
    <row r="13" spans="1:15" x14ac:dyDescent="0.2">
      <c r="A13" t="s">
        <v>12</v>
      </c>
      <c r="B13" s="1">
        <v>53485.75</v>
      </c>
      <c r="C13" s="1">
        <v>16045.73</v>
      </c>
      <c r="D13" s="1">
        <v>0</v>
      </c>
      <c r="E13" s="1">
        <v>10429.73</v>
      </c>
      <c r="F13" s="1">
        <v>7996.13</v>
      </c>
      <c r="G13" s="3">
        <v>0.3</v>
      </c>
      <c r="H13" s="3">
        <v>0</v>
      </c>
      <c r="I13" s="3">
        <v>0.15</v>
      </c>
      <c r="J13" s="3">
        <v>0.1</v>
      </c>
      <c r="K13" s="4">
        <f t="shared" si="3"/>
        <v>0.30000009348284357</v>
      </c>
      <c r="L13" s="4">
        <f t="shared" si="4"/>
        <v>0</v>
      </c>
      <c r="M13" s="5">
        <f t="shared" si="0"/>
        <v>-5.0000000008614542E-3</v>
      </c>
      <c r="N13" s="5">
        <f t="shared" si="1"/>
        <v>0</v>
      </c>
      <c r="O13" s="5">
        <f t="shared" si="2"/>
        <v>0</v>
      </c>
    </row>
    <row r="14" spans="1:15" x14ac:dyDescent="0.2">
      <c r="A14" t="s">
        <v>13</v>
      </c>
      <c r="B14" s="1">
        <v>752725.01</v>
      </c>
      <c r="C14" s="1">
        <v>263453.75</v>
      </c>
      <c r="D14" s="1">
        <v>304853.63</v>
      </c>
      <c r="E14" s="1">
        <v>198154.94</v>
      </c>
      <c r="F14" s="1">
        <v>151918.68</v>
      </c>
      <c r="G14" s="3">
        <v>0.35000000000000003</v>
      </c>
      <c r="H14" s="3">
        <v>4.05</v>
      </c>
      <c r="I14" s="3">
        <v>0.15</v>
      </c>
      <c r="J14" s="3">
        <v>0.1</v>
      </c>
      <c r="K14" s="4">
        <f t="shared" si="3"/>
        <v>0.34999999535022758</v>
      </c>
      <c r="L14" s="4">
        <f t="shared" si="4"/>
        <v>0.30000000196815763</v>
      </c>
      <c r="M14" s="5">
        <f t="shared" si="0"/>
        <v>3.5000000184070312E-3</v>
      </c>
      <c r="N14" s="5">
        <f t="shared" si="1"/>
        <v>3810670.3480000002</v>
      </c>
      <c r="O14" s="5">
        <f t="shared" si="2"/>
        <v>3810670.3480000002</v>
      </c>
    </row>
    <row r="15" spans="1:15" x14ac:dyDescent="0.2">
      <c r="A15" t="s">
        <v>14</v>
      </c>
      <c r="B15" s="1">
        <v>722.13</v>
      </c>
      <c r="C15" s="1">
        <v>0</v>
      </c>
      <c r="D15" s="1">
        <v>0</v>
      </c>
      <c r="E15" s="1">
        <v>108.32000000000001</v>
      </c>
      <c r="F15" s="1">
        <v>0</v>
      </c>
      <c r="G15" s="3">
        <v>0</v>
      </c>
      <c r="H15" s="3">
        <v>0</v>
      </c>
      <c r="I15" s="3">
        <v>0.15</v>
      </c>
      <c r="J15" s="3">
        <v>0</v>
      </c>
      <c r="K15" s="4">
        <f t="shared" si="3"/>
        <v>0</v>
      </c>
      <c r="L15" s="4">
        <f t="shared" si="4"/>
        <v>0</v>
      </c>
      <c r="M15" s="5">
        <f t="shared" si="0"/>
        <v>0</v>
      </c>
      <c r="N15" s="5">
        <f t="shared" si="1"/>
        <v>0</v>
      </c>
      <c r="O15" s="5">
        <f t="shared" si="2"/>
        <v>0</v>
      </c>
    </row>
    <row r="16" spans="1:15" x14ac:dyDescent="0.2">
      <c r="A16" t="s">
        <v>15</v>
      </c>
      <c r="B16" s="1">
        <v>10173.58</v>
      </c>
      <c r="C16" s="1">
        <v>2034.72</v>
      </c>
      <c r="D16" s="1">
        <v>0</v>
      </c>
      <c r="E16" s="1">
        <v>1831.28</v>
      </c>
      <c r="F16" s="1">
        <v>1403.96</v>
      </c>
      <c r="G16" s="3">
        <v>0.3</v>
      </c>
      <c r="H16" s="3">
        <v>0</v>
      </c>
      <c r="I16" s="3">
        <v>0.15</v>
      </c>
      <c r="J16" s="3">
        <v>0.1</v>
      </c>
      <c r="K16" s="4">
        <f t="shared" si="3"/>
        <v>0.20000039317526377</v>
      </c>
      <c r="L16" s="4">
        <f t="shared" si="4"/>
        <v>0</v>
      </c>
      <c r="M16" s="5">
        <f t="shared" si="0"/>
        <v>1017.3539999999998</v>
      </c>
      <c r="N16" s="5">
        <f t="shared" si="1"/>
        <v>0</v>
      </c>
      <c r="O16" s="5">
        <f t="shared" si="2"/>
        <v>0</v>
      </c>
    </row>
    <row r="17" spans="1:15" x14ac:dyDescent="0.2">
      <c r="A17" t="s">
        <v>15</v>
      </c>
      <c r="B17" s="1">
        <v>3510.91</v>
      </c>
      <c r="C17" s="1">
        <v>702.18000000000006</v>
      </c>
      <c r="D17" s="1">
        <v>0</v>
      </c>
      <c r="E17" s="1">
        <v>0</v>
      </c>
      <c r="F17" s="1">
        <v>0</v>
      </c>
      <c r="G17" s="3">
        <v>0.2</v>
      </c>
      <c r="H17" s="3">
        <v>0</v>
      </c>
      <c r="I17" s="3">
        <v>0.15</v>
      </c>
      <c r="J17" s="3">
        <v>0.1</v>
      </c>
      <c r="K17" s="4">
        <f t="shared" si="3"/>
        <v>0.19999943034711801</v>
      </c>
      <c r="L17" s="4">
        <f t="shared" si="4"/>
        <v>0</v>
      </c>
      <c r="M17" s="5">
        <f t="shared" si="0"/>
        <v>1.9999999999576429E-3</v>
      </c>
      <c r="N17" s="5">
        <f t="shared" si="1"/>
        <v>0</v>
      </c>
      <c r="O17" s="5">
        <f t="shared" si="2"/>
        <v>0</v>
      </c>
    </row>
    <row r="18" spans="1:15" x14ac:dyDescent="0.2">
      <c r="A18" t="s">
        <v>16</v>
      </c>
      <c r="B18" s="1">
        <v>739.1</v>
      </c>
      <c r="C18" s="1">
        <v>36.950000000000003</v>
      </c>
      <c r="D18" s="1">
        <v>0</v>
      </c>
      <c r="E18" s="1">
        <v>116.41</v>
      </c>
      <c r="F18" s="1">
        <v>0</v>
      </c>
      <c r="G18" s="3">
        <v>0.05</v>
      </c>
      <c r="H18" s="3">
        <v>0</v>
      </c>
      <c r="I18" s="3">
        <v>0.15</v>
      </c>
      <c r="J18" s="3">
        <v>0</v>
      </c>
      <c r="K18" s="4">
        <f t="shared" si="3"/>
        <v>4.9993235015559467E-2</v>
      </c>
      <c r="L18" s="4">
        <f t="shared" si="4"/>
        <v>0</v>
      </c>
      <c r="M18" s="5">
        <f t="shared" si="0"/>
        <v>4.999999999999726E-3</v>
      </c>
      <c r="N18" s="5">
        <f t="shared" si="1"/>
        <v>0</v>
      </c>
      <c r="O18" s="5">
        <f t="shared" si="2"/>
        <v>0</v>
      </c>
    </row>
    <row r="19" spans="1:15" x14ac:dyDescent="0.2">
      <c r="A19" t="s">
        <v>17</v>
      </c>
      <c r="B19" s="1">
        <v>26241.62</v>
      </c>
      <c r="C19" s="1">
        <v>2624.16</v>
      </c>
      <c r="D19" s="1">
        <v>0</v>
      </c>
      <c r="E19" s="1">
        <v>4329.82</v>
      </c>
      <c r="F19" s="1">
        <v>0</v>
      </c>
      <c r="G19" s="3">
        <v>0.1</v>
      </c>
      <c r="H19" s="3">
        <v>0</v>
      </c>
      <c r="I19" s="3">
        <v>0.15</v>
      </c>
      <c r="J19" s="3">
        <v>0</v>
      </c>
      <c r="K19" s="4">
        <f t="shared" si="3"/>
        <v>9.9999923785193137E-2</v>
      </c>
      <c r="L19" s="4">
        <f t="shared" si="4"/>
        <v>0</v>
      </c>
      <c r="M19" s="5">
        <f t="shared" si="0"/>
        <v>2.0000000002131238E-3</v>
      </c>
      <c r="N19" s="5">
        <f t="shared" si="1"/>
        <v>0</v>
      </c>
      <c r="O19" s="5">
        <f t="shared" si="2"/>
        <v>0</v>
      </c>
    </row>
    <row r="20" spans="1:15" x14ac:dyDescent="0.2">
      <c r="A20" t="s">
        <v>18</v>
      </c>
      <c r="B20" s="1">
        <v>6981.22</v>
      </c>
      <c r="C20" s="1">
        <v>1396.24</v>
      </c>
      <c r="D20" s="1">
        <v>0</v>
      </c>
      <c r="E20" s="1">
        <v>1256.54</v>
      </c>
      <c r="F20" s="1">
        <v>963.44</v>
      </c>
      <c r="G20" s="3">
        <v>0.2</v>
      </c>
      <c r="H20" s="3">
        <v>0</v>
      </c>
      <c r="I20" s="3">
        <v>0.15</v>
      </c>
      <c r="J20" s="3">
        <v>0.1</v>
      </c>
      <c r="K20" s="4">
        <f t="shared" si="3"/>
        <v>0.19999942703424328</v>
      </c>
      <c r="L20" s="4">
        <f t="shared" si="4"/>
        <v>0</v>
      </c>
      <c r="M20" s="5">
        <f t="shared" si="0"/>
        <v>4.0000000001904224E-3</v>
      </c>
      <c r="N20" s="5">
        <f t="shared" si="1"/>
        <v>0</v>
      </c>
      <c r="O20" s="5">
        <f t="shared" si="2"/>
        <v>0</v>
      </c>
    </row>
    <row r="21" spans="1:15" x14ac:dyDescent="0.2">
      <c r="A21" t="s">
        <v>19</v>
      </c>
      <c r="B21" s="1">
        <v>533.16</v>
      </c>
      <c r="C21" s="1">
        <v>53.32</v>
      </c>
      <c r="D21" s="1">
        <v>0</v>
      </c>
      <c r="E21" s="1">
        <v>87.95</v>
      </c>
      <c r="F21" s="1">
        <v>67.430000000000007</v>
      </c>
      <c r="G21" s="3">
        <v>0.2</v>
      </c>
      <c r="H21" s="3">
        <v>0</v>
      </c>
      <c r="I21" s="3">
        <v>0.15</v>
      </c>
      <c r="J21" s="3">
        <v>0.1</v>
      </c>
      <c r="K21" s="4">
        <f t="shared" si="3"/>
        <v>0.10000750243829246</v>
      </c>
      <c r="L21" s="4">
        <f t="shared" si="4"/>
        <v>0</v>
      </c>
      <c r="M21" s="5">
        <f t="shared" si="0"/>
        <v>53.311999999999998</v>
      </c>
      <c r="N21" s="5">
        <f t="shared" si="1"/>
        <v>0</v>
      </c>
      <c r="O21" s="5">
        <f t="shared" si="2"/>
        <v>0</v>
      </c>
    </row>
    <row r="22" spans="1:15" x14ac:dyDescent="0.2">
      <c r="A22" t="s">
        <v>20</v>
      </c>
      <c r="B22" s="1">
        <v>61799.31</v>
      </c>
      <c r="C22" s="1">
        <v>0</v>
      </c>
      <c r="D22" s="1">
        <v>0</v>
      </c>
      <c r="E22" s="1">
        <v>0</v>
      </c>
      <c r="F22" s="1">
        <v>0</v>
      </c>
      <c r="G22" s="3">
        <v>0.05</v>
      </c>
      <c r="H22" s="3">
        <v>0</v>
      </c>
      <c r="I22" s="3">
        <v>0.15</v>
      </c>
      <c r="J22" s="3">
        <v>0.1</v>
      </c>
      <c r="K22" s="4">
        <f t="shared" si="3"/>
        <v>0</v>
      </c>
      <c r="L22" s="4">
        <f t="shared" si="4"/>
        <v>0</v>
      </c>
      <c r="M22" s="5">
        <f t="shared" si="0"/>
        <v>3089.9655000000002</v>
      </c>
      <c r="N22" s="5">
        <f t="shared" si="1"/>
        <v>0</v>
      </c>
      <c r="O22" s="5">
        <f t="shared" si="2"/>
        <v>0</v>
      </c>
    </row>
    <row r="23" spans="1:15" x14ac:dyDescent="0.2">
      <c r="A23" t="s">
        <v>20</v>
      </c>
      <c r="B23" s="1">
        <v>149579.98000000001</v>
      </c>
      <c r="C23" s="1">
        <v>7479</v>
      </c>
      <c r="D23" s="1">
        <v>0</v>
      </c>
      <c r="E23" s="1">
        <v>23558.91</v>
      </c>
      <c r="F23" s="1">
        <v>18061.8</v>
      </c>
      <c r="G23" s="3">
        <v>0.05</v>
      </c>
      <c r="H23" s="3">
        <v>0</v>
      </c>
      <c r="I23" s="3">
        <v>0.15</v>
      </c>
      <c r="J23" s="3">
        <v>0.1</v>
      </c>
      <c r="K23" s="4">
        <f t="shared" si="3"/>
        <v>5.0000006685386636E-2</v>
      </c>
      <c r="L23" s="4">
        <f t="shared" si="4"/>
        <v>0</v>
      </c>
      <c r="M23" s="5">
        <f t="shared" si="0"/>
        <v>-9.9999999888276242E-4</v>
      </c>
      <c r="N23" s="5">
        <f t="shared" si="1"/>
        <v>0</v>
      </c>
      <c r="O23" s="5">
        <f t="shared" si="2"/>
        <v>0</v>
      </c>
    </row>
    <row r="24" spans="1:15" x14ac:dyDescent="0.2">
      <c r="A24" t="s">
        <v>21</v>
      </c>
      <c r="B24" s="1">
        <v>1562.26</v>
      </c>
      <c r="C24" s="1">
        <v>0</v>
      </c>
      <c r="D24" s="1">
        <v>0</v>
      </c>
      <c r="E24" s="1">
        <v>0</v>
      </c>
      <c r="F24" s="1">
        <v>0</v>
      </c>
      <c r="G24" s="3">
        <v>0.2</v>
      </c>
      <c r="H24" s="3">
        <v>0</v>
      </c>
      <c r="I24" s="3">
        <v>0.15</v>
      </c>
      <c r="J24" s="3">
        <v>0.1</v>
      </c>
      <c r="K24" s="4">
        <f t="shared" si="3"/>
        <v>0</v>
      </c>
      <c r="L24" s="4">
        <f t="shared" si="4"/>
        <v>0</v>
      </c>
      <c r="M24" s="5">
        <f t="shared" si="0"/>
        <v>312.452</v>
      </c>
      <c r="N24" s="5">
        <f t="shared" si="1"/>
        <v>0</v>
      </c>
      <c r="O24" s="5">
        <f t="shared" si="2"/>
        <v>0</v>
      </c>
    </row>
    <row r="25" spans="1:15" x14ac:dyDescent="0.2">
      <c r="A25" t="s">
        <v>22</v>
      </c>
      <c r="B25" s="1">
        <v>123998.74</v>
      </c>
      <c r="C25" s="1">
        <v>0</v>
      </c>
      <c r="D25" s="1">
        <v>0</v>
      </c>
      <c r="E25" s="1">
        <v>0</v>
      </c>
      <c r="F25" s="1">
        <v>0</v>
      </c>
      <c r="G25" s="3">
        <v>0.05</v>
      </c>
      <c r="H25" s="3">
        <v>0</v>
      </c>
      <c r="I25" s="3">
        <v>0.15</v>
      </c>
      <c r="J25" s="3">
        <v>0.1</v>
      </c>
      <c r="K25" s="4">
        <f t="shared" si="3"/>
        <v>0</v>
      </c>
      <c r="L25" s="4">
        <f t="shared" si="4"/>
        <v>0</v>
      </c>
      <c r="M25" s="5">
        <f t="shared" si="0"/>
        <v>6199.9370000000008</v>
      </c>
      <c r="N25" s="5">
        <f t="shared" si="1"/>
        <v>0</v>
      </c>
      <c r="O25" s="5">
        <f t="shared" si="2"/>
        <v>0</v>
      </c>
    </row>
    <row r="26" spans="1:15" x14ac:dyDescent="0.2">
      <c r="A26" t="s">
        <v>23</v>
      </c>
      <c r="B26" s="1">
        <v>45337.79</v>
      </c>
      <c r="C26" s="1">
        <v>13601.34</v>
      </c>
      <c r="D26" s="1">
        <v>0</v>
      </c>
      <c r="E26" s="1">
        <v>8840.85</v>
      </c>
      <c r="F26" s="1">
        <v>6778.01</v>
      </c>
      <c r="G26" s="3">
        <v>0.3</v>
      </c>
      <c r="H26" s="3">
        <v>0</v>
      </c>
      <c r="I26" s="3">
        <v>0.15</v>
      </c>
      <c r="J26" s="3">
        <v>0.1</v>
      </c>
      <c r="K26" s="4">
        <f t="shared" si="3"/>
        <v>0.3000000661699655</v>
      </c>
      <c r="L26" s="4">
        <f t="shared" si="4"/>
        <v>0</v>
      </c>
      <c r="M26" s="5">
        <f t="shared" si="0"/>
        <v>-3.0000000004591419E-3</v>
      </c>
      <c r="N26" s="5">
        <f t="shared" si="1"/>
        <v>0</v>
      </c>
      <c r="O26" s="5">
        <f t="shared" si="2"/>
        <v>0</v>
      </c>
    </row>
    <row r="27" spans="1:15" x14ac:dyDescent="0.2">
      <c r="A27" t="s">
        <v>24</v>
      </c>
      <c r="B27" s="1">
        <v>27616.670000000002</v>
      </c>
      <c r="C27" s="1">
        <v>0</v>
      </c>
      <c r="D27" s="1">
        <v>0</v>
      </c>
      <c r="E27" s="1">
        <v>4142.5</v>
      </c>
      <c r="F27" s="1">
        <v>0</v>
      </c>
      <c r="G27" s="3">
        <v>0</v>
      </c>
      <c r="H27" s="3">
        <v>0</v>
      </c>
      <c r="I27" s="3">
        <v>0.15</v>
      </c>
      <c r="J27" s="3">
        <v>0</v>
      </c>
      <c r="K27" s="4">
        <f t="shared" si="3"/>
        <v>0</v>
      </c>
      <c r="L27" s="4">
        <f t="shared" si="4"/>
        <v>0</v>
      </c>
      <c r="M27" s="5">
        <f t="shared" si="0"/>
        <v>0</v>
      </c>
      <c r="N27" s="5">
        <f t="shared" si="1"/>
        <v>0</v>
      </c>
      <c r="O27" s="5">
        <f t="shared" si="2"/>
        <v>0</v>
      </c>
    </row>
    <row r="28" spans="1:15" x14ac:dyDescent="0.2">
      <c r="A28" t="s">
        <v>25</v>
      </c>
      <c r="B28" s="1">
        <v>2114540.54</v>
      </c>
      <c r="C28" s="1">
        <v>105727.03</v>
      </c>
      <c r="D28" s="1">
        <v>0</v>
      </c>
      <c r="E28" s="1">
        <v>333040.15000000002</v>
      </c>
      <c r="F28" s="1">
        <v>0</v>
      </c>
      <c r="G28" s="3">
        <v>0.05</v>
      </c>
      <c r="H28" s="3">
        <v>0</v>
      </c>
      <c r="I28" s="3">
        <v>0.15</v>
      </c>
      <c r="J28" s="3">
        <v>0.1</v>
      </c>
      <c r="K28" s="4">
        <f t="shared" si="3"/>
        <v>5.0000001418747921E-2</v>
      </c>
      <c r="L28" s="4">
        <f t="shared" si="4"/>
        <v>0</v>
      </c>
      <c r="M28" s="5">
        <f t="shared" si="0"/>
        <v>-2.9999999881410058E-3</v>
      </c>
      <c r="N28" s="5">
        <f t="shared" si="1"/>
        <v>0</v>
      </c>
      <c r="O28" s="5">
        <f t="shared" si="2"/>
        <v>0</v>
      </c>
    </row>
    <row r="29" spans="1:15" x14ac:dyDescent="0.2">
      <c r="A29" t="s">
        <v>25</v>
      </c>
      <c r="B29" s="1">
        <v>31113.77</v>
      </c>
      <c r="C29" s="1">
        <v>9334.130000000001</v>
      </c>
      <c r="D29" s="1">
        <v>0</v>
      </c>
      <c r="E29" s="1">
        <v>6067.17</v>
      </c>
      <c r="F29" s="1">
        <v>4651.53</v>
      </c>
      <c r="G29" s="3">
        <v>0.3</v>
      </c>
      <c r="H29" s="3">
        <v>0</v>
      </c>
      <c r="I29" s="3">
        <v>0.15</v>
      </c>
      <c r="J29" s="3">
        <v>0.1</v>
      </c>
      <c r="K29" s="4">
        <f t="shared" si="3"/>
        <v>0.29999996785988969</v>
      </c>
      <c r="L29" s="4">
        <f t="shared" si="4"/>
        <v>0</v>
      </c>
      <c r="M29" s="5">
        <f t="shared" si="0"/>
        <v>9.9999999950563809E-4</v>
      </c>
      <c r="N29" s="5">
        <f t="shared" si="1"/>
        <v>0</v>
      </c>
      <c r="O29" s="5">
        <f t="shared" si="2"/>
        <v>0</v>
      </c>
    </row>
    <row r="30" spans="1:15" x14ac:dyDescent="0.2">
      <c r="A30" t="s">
        <v>26</v>
      </c>
      <c r="B30" s="1">
        <v>576788.92000000004</v>
      </c>
      <c r="C30" s="1">
        <v>28839.45</v>
      </c>
      <c r="D30" s="1">
        <v>0</v>
      </c>
      <c r="E30" s="1">
        <v>90844.23</v>
      </c>
      <c r="F30" s="1">
        <v>0</v>
      </c>
      <c r="G30" s="3">
        <v>0.05</v>
      </c>
      <c r="H30" s="3">
        <v>0</v>
      </c>
      <c r="I30" s="3">
        <v>0.15</v>
      </c>
      <c r="J30" s="3">
        <v>0</v>
      </c>
      <c r="K30" s="4">
        <f t="shared" si="3"/>
        <v>5.0000006934945974E-2</v>
      </c>
      <c r="L30" s="4">
        <f t="shared" si="4"/>
        <v>0</v>
      </c>
      <c r="M30" s="5">
        <f t="shared" si="0"/>
        <v>-3.9999999972453988E-3</v>
      </c>
      <c r="N30" s="5">
        <f t="shared" si="1"/>
        <v>0</v>
      </c>
      <c r="O30" s="5">
        <f t="shared" si="2"/>
        <v>0</v>
      </c>
    </row>
    <row r="31" spans="1:15" x14ac:dyDescent="0.2">
      <c r="A31" t="s">
        <v>27</v>
      </c>
      <c r="B31" s="1">
        <v>308.34000000000003</v>
      </c>
      <c r="C31" s="1">
        <v>61.67</v>
      </c>
      <c r="D31" s="1">
        <v>0</v>
      </c>
      <c r="E31" s="1">
        <v>55.47</v>
      </c>
      <c r="F31" s="1">
        <v>42.59</v>
      </c>
      <c r="G31" s="3">
        <v>0.2</v>
      </c>
      <c r="H31" s="3">
        <v>0</v>
      </c>
      <c r="I31" s="3">
        <v>0.15</v>
      </c>
      <c r="J31" s="3">
        <v>0.1</v>
      </c>
      <c r="K31" s="4">
        <f t="shared" si="3"/>
        <v>0.20000648634624116</v>
      </c>
      <c r="L31" s="4">
        <f t="shared" si="4"/>
        <v>0</v>
      </c>
      <c r="M31" s="5">
        <f t="shared" si="0"/>
        <v>-1.9999999999952217E-3</v>
      </c>
      <c r="N31" s="5">
        <f t="shared" si="1"/>
        <v>0</v>
      </c>
      <c r="O31" s="5">
        <f t="shared" si="2"/>
        <v>0</v>
      </c>
    </row>
    <row r="32" spans="1:15" x14ac:dyDescent="0.2">
      <c r="A32" t="s">
        <v>28</v>
      </c>
      <c r="B32" s="1">
        <v>24709.49</v>
      </c>
      <c r="C32" s="1">
        <v>7412.85</v>
      </c>
      <c r="D32" s="1">
        <v>0</v>
      </c>
      <c r="E32" s="1">
        <v>4818.32</v>
      </c>
      <c r="F32" s="1">
        <v>3694.06</v>
      </c>
      <c r="G32" s="3">
        <v>0.3</v>
      </c>
      <c r="H32" s="3">
        <v>0</v>
      </c>
      <c r="I32" s="3">
        <v>0.15</v>
      </c>
      <c r="J32" s="3">
        <v>0.1</v>
      </c>
      <c r="K32" s="4">
        <f t="shared" si="3"/>
        <v>0.30000012141084254</v>
      </c>
      <c r="L32" s="4">
        <f t="shared" si="4"/>
        <v>0</v>
      </c>
      <c r="M32" s="5">
        <f t="shared" si="0"/>
        <v>-2.9999999997879774E-3</v>
      </c>
      <c r="N32" s="5">
        <f t="shared" si="1"/>
        <v>0</v>
      </c>
      <c r="O32" s="5">
        <f t="shared" si="2"/>
        <v>0</v>
      </c>
    </row>
    <row r="33" spans="1:15" x14ac:dyDescent="0.2">
      <c r="A33" t="s">
        <v>29</v>
      </c>
      <c r="B33" s="1">
        <v>8519.3700000000008</v>
      </c>
      <c r="C33" s="1">
        <v>1703.8700000000001</v>
      </c>
      <c r="D33" s="1">
        <v>0</v>
      </c>
      <c r="E33" s="1">
        <v>1533.57</v>
      </c>
      <c r="F33" s="1">
        <v>1175.76</v>
      </c>
      <c r="G33" s="3">
        <v>0.2</v>
      </c>
      <c r="H33" s="3">
        <v>0</v>
      </c>
      <c r="I33" s="3">
        <v>0.15</v>
      </c>
      <c r="J33" s="3">
        <v>0.1</v>
      </c>
      <c r="K33" s="4">
        <f t="shared" si="3"/>
        <v>0.19999953048171401</v>
      </c>
      <c r="L33" s="4">
        <f t="shared" si="4"/>
        <v>0</v>
      </c>
      <c r="M33" s="5">
        <f t="shared" si="0"/>
        <v>4.0000000002031614E-3</v>
      </c>
      <c r="N33" s="5">
        <f t="shared" si="1"/>
        <v>0</v>
      </c>
      <c r="O33" s="5">
        <f t="shared" si="2"/>
        <v>0</v>
      </c>
    </row>
    <row r="34" spans="1:15" x14ac:dyDescent="0.2">
      <c r="A34" t="s">
        <v>30</v>
      </c>
      <c r="B34" s="1">
        <v>3398859.35</v>
      </c>
      <c r="C34" s="1">
        <v>169943.03</v>
      </c>
      <c r="D34" s="1">
        <v>0</v>
      </c>
      <c r="E34" s="1">
        <v>535320.28</v>
      </c>
      <c r="F34" s="1">
        <v>0</v>
      </c>
      <c r="G34" s="3">
        <v>0.05</v>
      </c>
      <c r="H34" s="3">
        <v>0</v>
      </c>
      <c r="I34" s="3">
        <v>0.15</v>
      </c>
      <c r="J34" s="3">
        <v>0</v>
      </c>
      <c r="K34" s="4">
        <f t="shared" si="3"/>
        <v>5.000001838852202E-2</v>
      </c>
      <c r="L34" s="4">
        <f t="shared" si="4"/>
        <v>0</v>
      </c>
      <c r="M34" s="5">
        <f t="shared" si="0"/>
        <v>-6.2499999992119477E-2</v>
      </c>
      <c r="N34" s="5">
        <f t="shared" si="1"/>
        <v>0</v>
      </c>
      <c r="O34" s="5">
        <f t="shared" si="2"/>
        <v>0</v>
      </c>
    </row>
    <row r="35" spans="1:15" x14ac:dyDescent="0.2">
      <c r="A35" t="s">
        <v>31</v>
      </c>
      <c r="B35" s="1">
        <v>185252.05000000002</v>
      </c>
      <c r="C35" s="1">
        <v>0</v>
      </c>
      <c r="D35" s="1">
        <v>0</v>
      </c>
      <c r="E35" s="1">
        <v>27787.81</v>
      </c>
      <c r="F35" s="1">
        <v>0</v>
      </c>
      <c r="G35" s="3">
        <v>0</v>
      </c>
      <c r="H35" s="3">
        <v>0</v>
      </c>
      <c r="I35" s="3">
        <v>0.15</v>
      </c>
      <c r="J35" s="3">
        <v>0</v>
      </c>
      <c r="K35" s="4">
        <f t="shared" si="3"/>
        <v>0</v>
      </c>
      <c r="L35" s="4">
        <f t="shared" si="4"/>
        <v>0</v>
      </c>
      <c r="M35" s="5">
        <f t="shared" si="0"/>
        <v>0</v>
      </c>
      <c r="N35" s="5">
        <f t="shared" si="1"/>
        <v>0</v>
      </c>
      <c r="O35" s="5">
        <f t="shared" si="2"/>
        <v>0</v>
      </c>
    </row>
    <row r="36" spans="1:15" x14ac:dyDescent="0.2">
      <c r="A36" t="s">
        <v>32</v>
      </c>
      <c r="B36" s="1">
        <v>13653.1</v>
      </c>
      <c r="C36" s="1">
        <v>1365.31</v>
      </c>
      <c r="D36" s="1">
        <v>0</v>
      </c>
      <c r="E36" s="1">
        <v>2252.81</v>
      </c>
      <c r="F36" s="1">
        <v>0</v>
      </c>
      <c r="G36" s="3">
        <v>0.1</v>
      </c>
      <c r="H36" s="3">
        <v>0</v>
      </c>
      <c r="I36" s="3">
        <v>0.15</v>
      </c>
      <c r="J36" s="3">
        <v>0</v>
      </c>
      <c r="K36" s="4">
        <f t="shared" si="3"/>
        <v>9.9999999999999992E-2</v>
      </c>
      <c r="L36" s="4">
        <f t="shared" si="4"/>
        <v>0</v>
      </c>
      <c r="M36" s="5">
        <f t="shared" si="0"/>
        <v>1.8947482471887156E-13</v>
      </c>
      <c r="N36" s="5">
        <f t="shared" si="1"/>
        <v>0</v>
      </c>
      <c r="O36" s="5">
        <f t="shared" si="2"/>
        <v>0</v>
      </c>
    </row>
    <row r="37" spans="1:15" x14ac:dyDescent="0.2">
      <c r="A37" t="s">
        <v>33</v>
      </c>
      <c r="B37" s="1">
        <v>149451.25</v>
      </c>
      <c r="C37" s="1">
        <v>0</v>
      </c>
      <c r="D37" s="1">
        <v>0</v>
      </c>
      <c r="E37" s="1">
        <v>0</v>
      </c>
      <c r="F37" s="1">
        <v>0</v>
      </c>
      <c r="G37" s="3">
        <v>0.2</v>
      </c>
      <c r="H37" s="3">
        <v>0</v>
      </c>
      <c r="I37" s="3">
        <v>0.15</v>
      </c>
      <c r="J37" s="3">
        <v>0.1</v>
      </c>
      <c r="K37" s="4">
        <f t="shared" si="3"/>
        <v>0</v>
      </c>
      <c r="L37" s="4">
        <f t="shared" si="4"/>
        <v>0</v>
      </c>
      <c r="M37" s="5">
        <f t="shared" si="0"/>
        <v>29890.25</v>
      </c>
      <c r="N37" s="5">
        <f t="shared" si="1"/>
        <v>0</v>
      </c>
      <c r="O37" s="5">
        <f t="shared" si="2"/>
        <v>0</v>
      </c>
    </row>
    <row r="38" spans="1:15" x14ac:dyDescent="0.2">
      <c r="A38" t="s">
        <v>34</v>
      </c>
      <c r="B38" s="1">
        <v>38585.5</v>
      </c>
      <c r="C38" s="1">
        <v>0</v>
      </c>
      <c r="D38" s="1">
        <v>0</v>
      </c>
      <c r="E38" s="1">
        <v>5787.82</v>
      </c>
      <c r="F38" s="1">
        <v>0</v>
      </c>
      <c r="G38" s="3">
        <v>0</v>
      </c>
      <c r="H38" s="3">
        <v>0</v>
      </c>
      <c r="I38" s="3">
        <v>0.15</v>
      </c>
      <c r="J38" s="3">
        <v>0</v>
      </c>
      <c r="K38" s="4">
        <f t="shared" si="3"/>
        <v>0</v>
      </c>
      <c r="L38" s="4">
        <f t="shared" si="4"/>
        <v>0</v>
      </c>
      <c r="M38" s="5">
        <f t="shared" si="0"/>
        <v>0</v>
      </c>
      <c r="N38" s="5">
        <f t="shared" si="1"/>
        <v>0</v>
      </c>
      <c r="O38" s="5">
        <f t="shared" si="2"/>
        <v>0</v>
      </c>
    </row>
    <row r="39" spans="1:15" x14ac:dyDescent="0.2">
      <c r="A39" t="s">
        <v>35</v>
      </c>
      <c r="B39" s="1">
        <v>72364.03</v>
      </c>
      <c r="C39" s="1">
        <v>21709.21</v>
      </c>
      <c r="D39" s="1">
        <v>0</v>
      </c>
      <c r="E39" s="1">
        <v>14110.92</v>
      </c>
      <c r="F39" s="1">
        <v>10818.41</v>
      </c>
      <c r="G39" s="3">
        <v>0.3</v>
      </c>
      <c r="H39" s="3">
        <v>0</v>
      </c>
      <c r="I39" s="3">
        <v>0.15</v>
      </c>
      <c r="J39" s="3">
        <v>0.1</v>
      </c>
      <c r="K39" s="4">
        <f t="shared" si="3"/>
        <v>0.30000001381902031</v>
      </c>
      <c r="L39" s="4">
        <f t="shared" si="4"/>
        <v>0</v>
      </c>
      <c r="M39" s="5">
        <f t="shared" si="0"/>
        <v>-1.000000000785715E-3</v>
      </c>
      <c r="N39" s="5">
        <f t="shared" si="1"/>
        <v>0</v>
      </c>
      <c r="O39" s="5">
        <f t="shared" si="2"/>
        <v>0</v>
      </c>
    </row>
    <row r="40" spans="1:15" x14ac:dyDescent="0.2">
      <c r="A40" t="s">
        <v>36</v>
      </c>
      <c r="B40" s="1">
        <v>1245.24</v>
      </c>
      <c r="C40" s="1">
        <v>0</v>
      </c>
      <c r="D40" s="1">
        <v>0</v>
      </c>
      <c r="E40" s="1">
        <v>0</v>
      </c>
      <c r="F40" s="1">
        <v>0</v>
      </c>
      <c r="G40" s="3">
        <v>0.05</v>
      </c>
      <c r="H40" s="3">
        <v>0</v>
      </c>
      <c r="I40" s="3">
        <v>0.15</v>
      </c>
      <c r="J40" s="3">
        <v>0.1</v>
      </c>
      <c r="K40" s="4">
        <f t="shared" si="3"/>
        <v>0</v>
      </c>
      <c r="L40" s="4">
        <f t="shared" si="4"/>
        <v>0</v>
      </c>
      <c r="M40" s="5">
        <f t="shared" si="0"/>
        <v>62.262</v>
      </c>
      <c r="N40" s="5">
        <f t="shared" si="1"/>
        <v>0</v>
      </c>
      <c r="O40" s="5">
        <f t="shared" si="2"/>
        <v>0</v>
      </c>
    </row>
    <row r="41" spans="1:15" x14ac:dyDescent="0.2">
      <c r="A41" t="s">
        <v>37</v>
      </c>
      <c r="B41" s="1">
        <v>16663455.890000001</v>
      </c>
      <c r="C41" s="1">
        <v>833172.74</v>
      </c>
      <c r="D41" s="1">
        <v>0</v>
      </c>
      <c r="E41" s="1">
        <v>0</v>
      </c>
      <c r="F41" s="1">
        <v>0</v>
      </c>
      <c r="G41" s="3">
        <v>0.05</v>
      </c>
      <c r="H41" s="3">
        <v>0</v>
      </c>
      <c r="I41" s="3">
        <v>0.15</v>
      </c>
      <c r="J41" s="3">
        <v>0</v>
      </c>
      <c r="K41" s="4">
        <f t="shared" si="3"/>
        <v>4.9999996729369924E-2</v>
      </c>
      <c r="L41" s="4">
        <f t="shared" si="4"/>
        <v>0</v>
      </c>
      <c r="M41" s="5">
        <f t="shared" si="0"/>
        <v>5.4500000058359553E-2</v>
      </c>
      <c r="N41" s="5">
        <f t="shared" si="1"/>
        <v>0</v>
      </c>
      <c r="O41" s="5">
        <f t="shared" si="2"/>
        <v>0</v>
      </c>
    </row>
    <row r="42" spans="1:15" x14ac:dyDescent="0.2">
      <c r="A42" t="s">
        <v>38</v>
      </c>
      <c r="B42" s="1">
        <v>860862.34</v>
      </c>
      <c r="C42" s="1">
        <v>172172.47</v>
      </c>
      <c r="D42" s="1">
        <v>0</v>
      </c>
      <c r="E42" s="1">
        <v>154955.24</v>
      </c>
      <c r="F42" s="1">
        <v>118799</v>
      </c>
      <c r="G42" s="3">
        <v>0.2</v>
      </c>
      <c r="H42" s="3">
        <v>0</v>
      </c>
      <c r="I42" s="3">
        <v>0.15</v>
      </c>
      <c r="J42" s="3">
        <v>0.1</v>
      </c>
      <c r="K42" s="4">
        <f t="shared" si="3"/>
        <v>0.20000000232325182</v>
      </c>
      <c r="L42" s="4">
        <f t="shared" si="4"/>
        <v>0</v>
      </c>
      <c r="M42" s="5">
        <f t="shared" si="0"/>
        <v>-1.9999999922794311E-3</v>
      </c>
      <c r="N42" s="5">
        <f t="shared" si="1"/>
        <v>0</v>
      </c>
      <c r="O42" s="5">
        <f t="shared" si="2"/>
        <v>0</v>
      </c>
    </row>
    <row r="43" spans="1:15" x14ac:dyDescent="0.2">
      <c r="A43" t="s">
        <v>39</v>
      </c>
      <c r="B43" s="1">
        <v>1992.13</v>
      </c>
      <c r="C43" s="1">
        <v>398.43</v>
      </c>
      <c r="D43" s="1">
        <v>0</v>
      </c>
      <c r="E43" s="1">
        <v>358.61</v>
      </c>
      <c r="F43" s="1">
        <v>274.94</v>
      </c>
      <c r="G43" s="3">
        <v>0.2</v>
      </c>
      <c r="H43" s="3">
        <v>0</v>
      </c>
      <c r="I43" s="3">
        <v>0.15</v>
      </c>
      <c r="J43" s="3">
        <v>0.1</v>
      </c>
      <c r="K43" s="4">
        <f t="shared" si="3"/>
        <v>0.20000200790109079</v>
      </c>
      <c r="L43" s="4">
        <f t="shared" si="4"/>
        <v>0</v>
      </c>
      <c r="M43" s="5">
        <f t="shared" si="0"/>
        <v>-3.9999999999828072E-3</v>
      </c>
      <c r="N43" s="5">
        <f t="shared" si="1"/>
        <v>0</v>
      </c>
      <c r="O43" s="5">
        <f t="shared" si="2"/>
        <v>0</v>
      </c>
    </row>
    <row r="44" spans="1:15" x14ac:dyDescent="0.2">
      <c r="A44" t="s">
        <v>40</v>
      </c>
      <c r="B44" s="1">
        <v>79555.08</v>
      </c>
      <c r="C44" s="1">
        <v>7955.51</v>
      </c>
      <c r="D44" s="1">
        <v>0</v>
      </c>
      <c r="E44" s="1">
        <v>13126.65</v>
      </c>
      <c r="F44" s="1">
        <v>10063.67</v>
      </c>
      <c r="G44" s="3">
        <v>0.1</v>
      </c>
      <c r="H44" s="3">
        <v>0</v>
      </c>
      <c r="I44" s="3">
        <v>0.15</v>
      </c>
      <c r="J44" s="3">
        <v>0.1</v>
      </c>
      <c r="K44" s="4">
        <f t="shared" si="3"/>
        <v>0.10000002513981508</v>
      </c>
      <c r="L44" s="4">
        <f t="shared" si="4"/>
        <v>0</v>
      </c>
      <c r="M44" s="5">
        <f t="shared" si="0"/>
        <v>-1.9999999996281621E-3</v>
      </c>
      <c r="N44" s="5">
        <f t="shared" si="1"/>
        <v>0</v>
      </c>
      <c r="O44" s="5">
        <f t="shared" si="2"/>
        <v>0</v>
      </c>
    </row>
    <row r="45" spans="1:15" x14ac:dyDescent="0.2">
      <c r="A45" t="s">
        <v>41</v>
      </c>
      <c r="B45" s="1">
        <v>343725.71</v>
      </c>
      <c r="C45" s="1">
        <v>34372.57</v>
      </c>
      <c r="D45" s="1">
        <v>0</v>
      </c>
      <c r="E45" s="1">
        <v>0</v>
      </c>
      <c r="F45" s="1">
        <v>0</v>
      </c>
      <c r="G45" s="3">
        <v>0.1</v>
      </c>
      <c r="H45" s="3">
        <v>0</v>
      </c>
      <c r="I45" s="3">
        <v>0</v>
      </c>
      <c r="J45" s="3">
        <v>0</v>
      </c>
      <c r="K45" s="4">
        <f t="shared" si="3"/>
        <v>9.9999997090703507E-2</v>
      </c>
      <c r="L45" s="4">
        <f t="shared" si="4"/>
        <v>0</v>
      </c>
      <c r="M45" s="5">
        <f t="shared" si="0"/>
        <v>1.0000000044287536E-3</v>
      </c>
      <c r="N45" s="5">
        <f t="shared" si="1"/>
        <v>0</v>
      </c>
      <c r="O45" s="5">
        <f t="shared" si="2"/>
        <v>0</v>
      </c>
    </row>
    <row r="46" spans="1:15" x14ac:dyDescent="0.2">
      <c r="A46" t="s">
        <v>42</v>
      </c>
      <c r="B46" s="1">
        <v>6017.02</v>
      </c>
      <c r="C46" s="1">
        <v>1203.4000000000001</v>
      </c>
      <c r="D46" s="1">
        <v>0</v>
      </c>
      <c r="E46" s="1">
        <v>1083.1400000000001</v>
      </c>
      <c r="F46" s="1">
        <v>830.41</v>
      </c>
      <c r="G46" s="3">
        <v>0.2</v>
      </c>
      <c r="H46" s="3">
        <v>0</v>
      </c>
      <c r="I46" s="3">
        <v>0.15</v>
      </c>
      <c r="J46" s="3">
        <v>0.1</v>
      </c>
      <c r="K46" s="4">
        <f t="shared" si="3"/>
        <v>0.19999933521909516</v>
      </c>
      <c r="L46" s="4">
        <f t="shared" si="4"/>
        <v>0</v>
      </c>
      <c r="M46" s="5">
        <f t="shared" si="0"/>
        <v>4.0000000001132645E-3</v>
      </c>
      <c r="N46" s="5">
        <f t="shared" si="1"/>
        <v>0</v>
      </c>
      <c r="O46" s="5">
        <f t="shared" si="2"/>
        <v>0</v>
      </c>
    </row>
    <row r="47" spans="1:15" x14ac:dyDescent="0.2">
      <c r="A47" t="s">
        <v>43</v>
      </c>
      <c r="B47" s="1">
        <v>620605.52</v>
      </c>
      <c r="C47" s="1">
        <v>0</v>
      </c>
      <c r="D47" s="1">
        <v>0</v>
      </c>
      <c r="E47" s="1">
        <v>0</v>
      </c>
      <c r="F47" s="1">
        <v>0</v>
      </c>
      <c r="G47" s="3">
        <v>0.05</v>
      </c>
      <c r="H47" s="3">
        <v>0</v>
      </c>
      <c r="I47" s="3">
        <v>0.15</v>
      </c>
      <c r="J47" s="3">
        <v>0.1</v>
      </c>
      <c r="K47" s="4">
        <f t="shared" si="3"/>
        <v>0</v>
      </c>
      <c r="L47" s="4">
        <f t="shared" si="4"/>
        <v>0</v>
      </c>
      <c r="M47" s="5">
        <f t="shared" si="0"/>
        <v>31030.276000000002</v>
      </c>
      <c r="N47" s="5">
        <f t="shared" si="1"/>
        <v>0</v>
      </c>
      <c r="O47" s="5">
        <f t="shared" si="2"/>
        <v>0</v>
      </c>
    </row>
    <row r="48" spans="1:15" x14ac:dyDescent="0.2">
      <c r="A48" t="s">
        <v>43</v>
      </c>
      <c r="B48" s="1">
        <v>34581.340000000004</v>
      </c>
      <c r="C48" s="1">
        <v>0</v>
      </c>
      <c r="D48" s="1">
        <v>0</v>
      </c>
      <c r="E48" s="1">
        <v>0</v>
      </c>
      <c r="F48" s="1">
        <v>0</v>
      </c>
      <c r="G48" s="3">
        <v>0.2</v>
      </c>
      <c r="H48" s="3">
        <v>0</v>
      </c>
      <c r="I48" s="3">
        <v>0.15</v>
      </c>
      <c r="J48" s="3">
        <v>0.1</v>
      </c>
      <c r="K48" s="4">
        <f t="shared" si="3"/>
        <v>0</v>
      </c>
      <c r="L48" s="4">
        <f t="shared" si="4"/>
        <v>0</v>
      </c>
      <c r="M48" s="5">
        <f t="shared" si="0"/>
        <v>6916.2680000000009</v>
      </c>
      <c r="N48" s="5">
        <f t="shared" si="1"/>
        <v>0</v>
      </c>
      <c r="O48" s="5">
        <f t="shared" si="2"/>
        <v>0</v>
      </c>
    </row>
    <row r="49" spans="1:15" x14ac:dyDescent="0.2">
      <c r="A49" t="s">
        <v>44</v>
      </c>
      <c r="B49" s="1">
        <v>3258184.46</v>
      </c>
      <c r="C49" s="1">
        <v>977455.34</v>
      </c>
      <c r="D49" s="1">
        <v>0</v>
      </c>
      <c r="E49" s="1">
        <v>635345.9</v>
      </c>
      <c r="F49" s="1">
        <v>487098.54000000004</v>
      </c>
      <c r="G49" s="3">
        <v>0.3</v>
      </c>
      <c r="H49" s="3">
        <v>0</v>
      </c>
      <c r="I49" s="3">
        <v>0.15</v>
      </c>
      <c r="J49" s="3">
        <v>0.1</v>
      </c>
      <c r="K49" s="4">
        <f t="shared" si="3"/>
        <v>0.3000000006138388</v>
      </c>
      <c r="L49" s="4">
        <f t="shared" si="4"/>
        <v>0</v>
      </c>
      <c r="M49" s="5">
        <f t="shared" si="0"/>
        <v>-2.0000000818287136E-3</v>
      </c>
      <c r="N49" s="5">
        <f t="shared" si="1"/>
        <v>0</v>
      </c>
      <c r="O49" s="5">
        <f t="shared" si="2"/>
        <v>0</v>
      </c>
    </row>
    <row r="50" spans="1:15" x14ac:dyDescent="0.2">
      <c r="A50" t="s">
        <v>45</v>
      </c>
      <c r="B50" s="1">
        <v>249988.62</v>
      </c>
      <c r="C50" s="1">
        <v>0</v>
      </c>
      <c r="D50" s="1">
        <v>0</v>
      </c>
      <c r="E50" s="1">
        <v>0</v>
      </c>
      <c r="F50" s="1">
        <v>0</v>
      </c>
      <c r="G50" s="3">
        <v>0.1</v>
      </c>
      <c r="H50" s="3">
        <v>0</v>
      </c>
      <c r="I50" s="3">
        <v>0.15</v>
      </c>
      <c r="J50" s="3">
        <v>0</v>
      </c>
      <c r="K50" s="4">
        <f t="shared" si="3"/>
        <v>0</v>
      </c>
      <c r="L50" s="4">
        <f t="shared" si="4"/>
        <v>0</v>
      </c>
      <c r="M50" s="5">
        <f t="shared" si="0"/>
        <v>24998.862000000001</v>
      </c>
      <c r="N50" s="5">
        <f t="shared" si="1"/>
        <v>0</v>
      </c>
      <c r="O50" s="5">
        <f t="shared" si="2"/>
        <v>0</v>
      </c>
    </row>
    <row r="51" spans="1:15" x14ac:dyDescent="0.2">
      <c r="A51" t="s">
        <v>46</v>
      </c>
      <c r="B51" s="1">
        <v>312263.02</v>
      </c>
      <c r="C51" s="1">
        <v>93678.91</v>
      </c>
      <c r="D51" s="1">
        <v>0</v>
      </c>
      <c r="E51" s="1">
        <v>60891.35</v>
      </c>
      <c r="F51" s="1">
        <v>46683.35</v>
      </c>
      <c r="G51" s="3">
        <v>0.3</v>
      </c>
      <c r="H51" s="3">
        <v>0</v>
      </c>
      <c r="I51" s="3">
        <v>0.15</v>
      </c>
      <c r="J51" s="3">
        <v>0.1</v>
      </c>
      <c r="K51" s="4">
        <f t="shared" si="3"/>
        <v>0.30000001280971406</v>
      </c>
      <c r="L51" s="4">
        <f t="shared" si="4"/>
        <v>0</v>
      </c>
      <c r="M51" s="5">
        <f t="shared" si="0"/>
        <v>-3.9999999999766828E-3</v>
      </c>
      <c r="N51" s="5">
        <f t="shared" si="1"/>
        <v>0</v>
      </c>
      <c r="O51" s="5">
        <f t="shared" si="2"/>
        <v>0</v>
      </c>
    </row>
    <row r="52" spans="1:15" x14ac:dyDescent="0.2">
      <c r="A52" t="s">
        <v>47</v>
      </c>
      <c r="B52" s="1">
        <v>56631.68</v>
      </c>
      <c r="C52" s="1">
        <v>11326.34</v>
      </c>
      <c r="D52" s="1">
        <v>0</v>
      </c>
      <c r="E52" s="1">
        <v>10193.780000000001</v>
      </c>
      <c r="F52" s="1">
        <v>7815.1500000000005</v>
      </c>
      <c r="G52" s="3">
        <v>0.2</v>
      </c>
      <c r="H52" s="3">
        <v>0</v>
      </c>
      <c r="I52" s="3">
        <v>0.15</v>
      </c>
      <c r="J52" s="3">
        <v>0.1</v>
      </c>
      <c r="K52" s="4">
        <f t="shared" si="3"/>
        <v>0.20000007063184422</v>
      </c>
      <c r="L52" s="4">
        <f t="shared" si="4"/>
        <v>0</v>
      </c>
      <c r="M52" s="5">
        <f t="shared" si="0"/>
        <v>-3.999999998926391E-3</v>
      </c>
      <c r="N52" s="5">
        <f t="shared" si="1"/>
        <v>0</v>
      </c>
      <c r="O52" s="5">
        <f t="shared" si="2"/>
        <v>0</v>
      </c>
    </row>
    <row r="53" spans="1:15" x14ac:dyDescent="0.2">
      <c r="A53" t="s">
        <v>48</v>
      </c>
      <c r="B53" s="1">
        <v>77178.990000000005</v>
      </c>
      <c r="C53" s="1">
        <v>3858.9500000000003</v>
      </c>
      <c r="D53" s="1">
        <v>0</v>
      </c>
      <c r="E53" s="1">
        <v>0</v>
      </c>
      <c r="F53" s="1">
        <v>0</v>
      </c>
      <c r="G53" s="3">
        <v>0.05</v>
      </c>
      <c r="H53" s="3">
        <v>0</v>
      </c>
      <c r="I53" s="3">
        <v>0.15</v>
      </c>
      <c r="J53" s="3">
        <v>0</v>
      </c>
      <c r="K53" s="4">
        <f t="shared" si="3"/>
        <v>5.0000006478447052E-2</v>
      </c>
      <c r="L53" s="4">
        <f t="shared" si="4"/>
        <v>0</v>
      </c>
      <c r="M53" s="5">
        <f t="shared" si="0"/>
        <v>-5.0000000006058295E-4</v>
      </c>
      <c r="N53" s="5">
        <f t="shared" si="1"/>
        <v>0</v>
      </c>
      <c r="O53" s="5">
        <f t="shared" si="2"/>
        <v>0</v>
      </c>
    </row>
    <row r="54" spans="1:15" x14ac:dyDescent="0.2">
      <c r="A54" t="s">
        <v>49</v>
      </c>
      <c r="B54" s="1">
        <v>513542.60000000003</v>
      </c>
      <c r="C54" s="1">
        <v>102708.52</v>
      </c>
      <c r="D54" s="1">
        <v>0</v>
      </c>
      <c r="E54" s="1">
        <v>92437.74</v>
      </c>
      <c r="F54" s="1">
        <v>70868.84</v>
      </c>
      <c r="G54" s="3">
        <v>0.2</v>
      </c>
      <c r="H54" s="3">
        <v>0</v>
      </c>
      <c r="I54" s="3">
        <v>0.15</v>
      </c>
      <c r="J54" s="3">
        <v>0.1</v>
      </c>
      <c r="K54" s="4">
        <f t="shared" si="3"/>
        <v>0.19999999999999998</v>
      </c>
      <c r="L54" s="4">
        <f t="shared" si="4"/>
        <v>0</v>
      </c>
      <c r="M54" s="5">
        <f t="shared" si="0"/>
        <v>1.4253670466146674E-11</v>
      </c>
      <c r="N54" s="5">
        <f t="shared" si="1"/>
        <v>0</v>
      </c>
      <c r="O54" s="5">
        <f t="shared" si="2"/>
        <v>0</v>
      </c>
    </row>
    <row r="55" spans="1:15" x14ac:dyDescent="0.2">
      <c r="A55" t="s">
        <v>50</v>
      </c>
      <c r="B55" s="1">
        <v>151348.51</v>
      </c>
      <c r="C55" s="1">
        <v>52971.98</v>
      </c>
      <c r="D55" s="1">
        <v>0</v>
      </c>
      <c r="E55" s="1">
        <v>30648.080000000002</v>
      </c>
      <c r="F55" s="1">
        <v>23496.850000000002</v>
      </c>
      <c r="G55" s="3">
        <v>0.35000000000000003</v>
      </c>
      <c r="H55" s="3">
        <v>0</v>
      </c>
      <c r="I55" s="3">
        <v>0.15</v>
      </c>
      <c r="J55" s="3">
        <v>0.1</v>
      </c>
      <c r="K55" s="4">
        <f t="shared" si="3"/>
        <v>0.35000000991090036</v>
      </c>
      <c r="L55" s="4">
        <f t="shared" si="4"/>
        <v>0</v>
      </c>
      <c r="M55" s="5">
        <f t="shared" si="0"/>
        <v>-1.4999999965918432E-3</v>
      </c>
      <c r="N55" s="5">
        <f t="shared" si="1"/>
        <v>0</v>
      </c>
      <c r="O55" s="5">
        <f t="shared" si="2"/>
        <v>0</v>
      </c>
    </row>
    <row r="56" spans="1:15" x14ac:dyDescent="0.2">
      <c r="A56" t="s">
        <v>51</v>
      </c>
      <c r="B56" s="1">
        <v>6067.25</v>
      </c>
      <c r="C56" s="1">
        <v>0</v>
      </c>
      <c r="D56" s="1">
        <v>0</v>
      </c>
      <c r="E56" s="1">
        <v>0</v>
      </c>
      <c r="F56" s="1">
        <v>0</v>
      </c>
      <c r="G56" s="3">
        <v>0.3</v>
      </c>
      <c r="H56" s="3">
        <v>0</v>
      </c>
      <c r="I56" s="3">
        <v>0.15</v>
      </c>
      <c r="J56" s="3">
        <v>0.1</v>
      </c>
      <c r="K56" s="4">
        <f t="shared" si="3"/>
        <v>0</v>
      </c>
      <c r="L56" s="4">
        <f t="shared" si="4"/>
        <v>0</v>
      </c>
      <c r="M56" s="5">
        <f t="shared" si="0"/>
        <v>1820.175</v>
      </c>
      <c r="N56" s="5">
        <f t="shared" si="1"/>
        <v>0</v>
      </c>
      <c r="O56" s="5">
        <f t="shared" si="2"/>
        <v>0</v>
      </c>
    </row>
    <row r="57" spans="1:15" x14ac:dyDescent="0.2">
      <c r="A57" t="s">
        <v>52</v>
      </c>
      <c r="B57" s="1">
        <v>2665.52</v>
      </c>
      <c r="C57" s="1">
        <v>266.55</v>
      </c>
      <c r="D57" s="1">
        <v>0</v>
      </c>
      <c r="E57" s="1">
        <v>439.79</v>
      </c>
      <c r="F57" s="1">
        <v>0</v>
      </c>
      <c r="G57" s="3">
        <v>0.1</v>
      </c>
      <c r="H57" s="3">
        <v>0</v>
      </c>
      <c r="I57" s="3">
        <v>0.15</v>
      </c>
      <c r="J57" s="3">
        <v>0</v>
      </c>
      <c r="K57" s="4">
        <f t="shared" si="3"/>
        <v>9.9999249677361277E-2</v>
      </c>
      <c r="L57" s="4">
        <f t="shared" si="4"/>
        <v>0</v>
      </c>
      <c r="M57" s="5">
        <f t="shared" si="0"/>
        <v>1.9999999999848815E-3</v>
      </c>
      <c r="N57" s="5">
        <f t="shared" si="1"/>
        <v>0</v>
      </c>
      <c r="O57" s="5">
        <f t="shared" si="2"/>
        <v>0</v>
      </c>
    </row>
    <row r="58" spans="1:15" x14ac:dyDescent="0.2">
      <c r="A58" t="s">
        <v>53</v>
      </c>
      <c r="B58" s="1">
        <v>1297984.9000000001</v>
      </c>
      <c r="C58" s="1">
        <v>389395.47000000003</v>
      </c>
      <c r="D58" s="1">
        <v>0</v>
      </c>
      <c r="E58" s="1">
        <v>253107.15</v>
      </c>
      <c r="F58" s="1">
        <v>194048.74</v>
      </c>
      <c r="G58" s="3">
        <v>0.3</v>
      </c>
      <c r="H58" s="3">
        <v>0</v>
      </c>
      <c r="I58" s="3">
        <v>0.15</v>
      </c>
      <c r="J58" s="3">
        <v>0.1</v>
      </c>
      <c r="K58" s="4">
        <f t="shared" si="3"/>
        <v>0.3</v>
      </c>
      <c r="L58" s="4">
        <f t="shared" si="4"/>
        <v>0</v>
      </c>
      <c r="M58" s="5">
        <f t="shared" si="0"/>
        <v>0</v>
      </c>
      <c r="N58" s="5">
        <f t="shared" si="1"/>
        <v>0</v>
      </c>
      <c r="O58" s="5">
        <f t="shared" si="2"/>
        <v>0</v>
      </c>
    </row>
    <row r="59" spans="1:15" x14ac:dyDescent="0.2">
      <c r="A59" t="s">
        <v>54</v>
      </c>
      <c r="B59" s="1">
        <v>19542.86</v>
      </c>
      <c r="C59" s="1">
        <v>5862.86</v>
      </c>
      <c r="D59" s="1">
        <v>0</v>
      </c>
      <c r="E59" s="1">
        <v>3810.88</v>
      </c>
      <c r="F59" s="1">
        <v>2921.67</v>
      </c>
      <c r="G59" s="3">
        <v>0.3</v>
      </c>
      <c r="H59" s="3">
        <v>0</v>
      </c>
      <c r="I59" s="3">
        <v>0.15</v>
      </c>
      <c r="J59" s="3">
        <v>0.1</v>
      </c>
      <c r="K59" s="4">
        <f t="shared" si="3"/>
        <v>0.3000001023391663</v>
      </c>
      <c r="L59" s="4">
        <f t="shared" si="4"/>
        <v>0</v>
      </c>
      <c r="M59" s="5">
        <f t="shared" si="0"/>
        <v>-1.9999999996734574E-3</v>
      </c>
      <c r="N59" s="5">
        <f t="shared" si="1"/>
        <v>0</v>
      </c>
      <c r="O59" s="5">
        <f t="shared" si="2"/>
        <v>0</v>
      </c>
    </row>
    <row r="60" spans="1:15" x14ac:dyDescent="0.2">
      <c r="A60" t="s">
        <v>55</v>
      </c>
      <c r="B60" s="1">
        <v>154626.26</v>
      </c>
      <c r="C60" s="1">
        <v>7731.31</v>
      </c>
      <c r="D60" s="1">
        <v>0</v>
      </c>
      <c r="E60" s="1">
        <v>24353.69</v>
      </c>
      <c r="F60" s="1">
        <v>18671.16</v>
      </c>
      <c r="G60" s="3">
        <v>0.05</v>
      </c>
      <c r="H60" s="3">
        <v>0</v>
      </c>
      <c r="I60" s="3">
        <v>0.15</v>
      </c>
      <c r="J60" s="3">
        <v>0.1</v>
      </c>
      <c r="K60" s="4">
        <f t="shared" si="3"/>
        <v>4.9999980598379602E-2</v>
      </c>
      <c r="L60" s="4">
        <f t="shared" si="4"/>
        <v>0</v>
      </c>
      <c r="M60" s="5">
        <f t="shared" si="0"/>
        <v>3.0000000004750046E-3</v>
      </c>
      <c r="N60" s="5">
        <f t="shared" si="1"/>
        <v>0</v>
      </c>
      <c r="O60" s="5">
        <f t="shared" si="2"/>
        <v>0</v>
      </c>
    </row>
    <row r="61" spans="1:15" x14ac:dyDescent="0.2">
      <c r="A61" t="s">
        <v>55</v>
      </c>
      <c r="B61" s="1">
        <v>1613.64</v>
      </c>
      <c r="C61" s="1">
        <v>0</v>
      </c>
      <c r="D61" s="1">
        <v>0</v>
      </c>
      <c r="E61" s="1">
        <v>0</v>
      </c>
      <c r="F61" s="1">
        <v>0</v>
      </c>
      <c r="G61" s="3">
        <v>0.2</v>
      </c>
      <c r="H61" s="3">
        <v>0</v>
      </c>
      <c r="I61" s="3">
        <v>0.15</v>
      </c>
      <c r="J61" s="3">
        <v>0.1</v>
      </c>
      <c r="K61" s="4">
        <f t="shared" si="3"/>
        <v>0</v>
      </c>
      <c r="L61" s="4">
        <f t="shared" si="4"/>
        <v>0</v>
      </c>
      <c r="M61" s="5">
        <f t="shared" si="0"/>
        <v>322.72800000000007</v>
      </c>
      <c r="N61" s="5">
        <f t="shared" si="1"/>
        <v>0</v>
      </c>
      <c r="O61" s="5">
        <f t="shared" si="2"/>
        <v>0</v>
      </c>
    </row>
    <row r="62" spans="1:15" x14ac:dyDescent="0.2">
      <c r="A62" t="s">
        <v>56</v>
      </c>
      <c r="B62" s="1">
        <v>27069.27</v>
      </c>
      <c r="C62" s="1">
        <v>8120.78</v>
      </c>
      <c r="D62" s="1">
        <v>0</v>
      </c>
      <c r="E62" s="1">
        <v>5278.51</v>
      </c>
      <c r="F62" s="1">
        <v>4046.81</v>
      </c>
      <c r="G62" s="3">
        <v>0.3</v>
      </c>
      <c r="H62" s="3">
        <v>0</v>
      </c>
      <c r="I62" s="3">
        <v>0.15</v>
      </c>
      <c r="J62" s="3">
        <v>0.1</v>
      </c>
      <c r="K62" s="4">
        <f t="shared" si="3"/>
        <v>0.29999996305774035</v>
      </c>
      <c r="L62" s="4">
        <f t="shared" si="4"/>
        <v>0</v>
      </c>
      <c r="M62" s="5">
        <f t="shared" si="0"/>
        <v>1.0000000006117056E-3</v>
      </c>
      <c r="N62" s="5">
        <f t="shared" si="1"/>
        <v>0</v>
      </c>
      <c r="O62" s="5">
        <f t="shared" si="2"/>
        <v>0</v>
      </c>
    </row>
    <row r="63" spans="1:15" x14ac:dyDescent="0.2">
      <c r="A63" t="s">
        <v>57</v>
      </c>
      <c r="B63" s="1">
        <v>3205.1800000000003</v>
      </c>
      <c r="C63" s="1">
        <v>0</v>
      </c>
      <c r="D63" s="1">
        <v>0</v>
      </c>
      <c r="E63" s="1">
        <v>0</v>
      </c>
      <c r="F63" s="1">
        <v>0</v>
      </c>
      <c r="G63" s="3">
        <v>0.35000000000000003</v>
      </c>
      <c r="H63" s="3">
        <v>0.08</v>
      </c>
      <c r="I63" s="3">
        <v>0.15</v>
      </c>
      <c r="J63" s="3">
        <v>0.1</v>
      </c>
      <c r="K63" s="4">
        <f t="shared" si="3"/>
        <v>0</v>
      </c>
      <c r="L63" s="4">
        <f t="shared" si="4"/>
        <v>0</v>
      </c>
      <c r="M63" s="5">
        <f t="shared" si="0"/>
        <v>1121.8130000000001</v>
      </c>
      <c r="N63" s="5">
        <f t="shared" si="1"/>
        <v>256.4144</v>
      </c>
      <c r="O63" s="5">
        <f t="shared" si="2"/>
        <v>256.4144</v>
      </c>
    </row>
    <row r="64" spans="1:15" x14ac:dyDescent="0.2">
      <c r="A64" t="s">
        <v>58</v>
      </c>
      <c r="B64" s="1">
        <v>2059249.81</v>
      </c>
      <c r="C64" s="1">
        <v>411849.96</v>
      </c>
      <c r="D64" s="1">
        <v>0</v>
      </c>
      <c r="E64" s="1">
        <v>370664.97000000003</v>
      </c>
      <c r="F64" s="1">
        <v>284176.5</v>
      </c>
      <c r="G64" s="3">
        <v>0.2</v>
      </c>
      <c r="H64" s="3">
        <v>0</v>
      </c>
      <c r="I64" s="3">
        <v>0.15</v>
      </c>
      <c r="J64" s="3">
        <v>0.1</v>
      </c>
      <c r="K64" s="4">
        <f t="shared" si="3"/>
        <v>0.19999999902877252</v>
      </c>
      <c r="L64" s="4">
        <f t="shared" si="4"/>
        <v>0</v>
      </c>
      <c r="M64" s="5">
        <f t="shared" si="0"/>
        <v>2.0000000187367357E-3</v>
      </c>
      <c r="N64" s="5">
        <f t="shared" si="1"/>
        <v>0</v>
      </c>
      <c r="O64" s="5">
        <f t="shared" si="2"/>
        <v>0</v>
      </c>
    </row>
    <row r="65" spans="1:15" x14ac:dyDescent="0.2">
      <c r="A65" t="s">
        <v>59</v>
      </c>
      <c r="B65" s="1">
        <v>1898226.18</v>
      </c>
      <c r="C65" s="1">
        <v>512521.05</v>
      </c>
      <c r="D65" s="1">
        <v>0</v>
      </c>
      <c r="E65" s="1">
        <v>361612.08</v>
      </c>
      <c r="F65" s="1">
        <v>277235.98</v>
      </c>
      <c r="G65" s="3">
        <v>0.3</v>
      </c>
      <c r="H65" s="3">
        <v>0</v>
      </c>
      <c r="I65" s="3">
        <v>0.15</v>
      </c>
      <c r="J65" s="3">
        <v>0.1</v>
      </c>
      <c r="K65" s="4">
        <f t="shared" si="3"/>
        <v>0.26999999020137844</v>
      </c>
      <c r="L65" s="4">
        <f t="shared" si="4"/>
        <v>0</v>
      </c>
      <c r="M65" s="5">
        <f t="shared" si="0"/>
        <v>56946.803999999953</v>
      </c>
      <c r="N65" s="5">
        <f t="shared" si="1"/>
        <v>0</v>
      </c>
      <c r="O65" s="5">
        <f t="shared" si="2"/>
        <v>0</v>
      </c>
    </row>
    <row r="66" spans="1:15" x14ac:dyDescent="0.2">
      <c r="A66" t="s">
        <v>60</v>
      </c>
      <c r="B66" s="1">
        <v>15317.85</v>
      </c>
      <c r="C66" s="1">
        <v>0</v>
      </c>
      <c r="D66" s="1">
        <v>0</v>
      </c>
      <c r="E66" s="1">
        <v>0</v>
      </c>
      <c r="F66" s="1">
        <v>0</v>
      </c>
      <c r="G66" s="3">
        <v>0.05</v>
      </c>
      <c r="H66" s="3">
        <v>0</v>
      </c>
      <c r="I66" s="3">
        <v>0.15</v>
      </c>
      <c r="J66" s="3">
        <v>0.1</v>
      </c>
      <c r="K66" s="4">
        <f t="shared" si="3"/>
        <v>0</v>
      </c>
      <c r="L66" s="4">
        <f t="shared" si="4"/>
        <v>0</v>
      </c>
      <c r="M66" s="5">
        <f t="shared" si="0"/>
        <v>765.89250000000004</v>
      </c>
      <c r="N66" s="5">
        <f t="shared" si="1"/>
        <v>0</v>
      </c>
      <c r="O66" s="5">
        <f t="shared" si="2"/>
        <v>0</v>
      </c>
    </row>
    <row r="67" spans="1:15" x14ac:dyDescent="0.2">
      <c r="A67" t="s">
        <v>61</v>
      </c>
      <c r="B67" s="1">
        <v>6606.56</v>
      </c>
      <c r="C67" s="1">
        <v>1981.97</v>
      </c>
      <c r="D67" s="1">
        <v>0</v>
      </c>
      <c r="E67" s="1">
        <v>1288.3399999999999</v>
      </c>
      <c r="F67" s="1">
        <v>987.66</v>
      </c>
      <c r="G67" s="3">
        <v>0.3</v>
      </c>
      <c r="H67" s="3">
        <v>0</v>
      </c>
      <c r="I67" s="3">
        <v>0.15</v>
      </c>
      <c r="J67" s="3">
        <v>0.1</v>
      </c>
      <c r="K67" s="4">
        <f t="shared" si="3"/>
        <v>0.30000030272940831</v>
      </c>
      <c r="L67" s="4">
        <f t="shared" si="4"/>
        <v>0</v>
      </c>
      <c r="M67" s="5">
        <f t="shared" ref="M67:M130" si="5">(G67-K67)*B67</f>
        <v>-1.999999999824649E-3</v>
      </c>
      <c r="N67" s="5">
        <f t="shared" ref="N67:N130" si="6">(H67-L67)*(B67+C67)</f>
        <v>0</v>
      </c>
      <c r="O67" s="5">
        <f t="shared" ref="O67:O130" si="7">MAX(N67,0)</f>
        <v>0</v>
      </c>
    </row>
    <row r="68" spans="1:15" x14ac:dyDescent="0.2">
      <c r="A68" t="s">
        <v>62</v>
      </c>
      <c r="B68" s="1">
        <v>124393.63</v>
      </c>
      <c r="C68" s="1">
        <v>24878.73</v>
      </c>
      <c r="D68" s="1">
        <v>0</v>
      </c>
      <c r="E68" s="1">
        <v>22390.83</v>
      </c>
      <c r="F68" s="1">
        <v>17166.3</v>
      </c>
      <c r="G68" s="3">
        <v>0.3</v>
      </c>
      <c r="H68" s="3">
        <v>0</v>
      </c>
      <c r="I68" s="3">
        <v>0.15</v>
      </c>
      <c r="J68" s="3">
        <v>0.1</v>
      </c>
      <c r="K68" s="4">
        <f t="shared" ref="K68:K131" si="8">C68/B68</f>
        <v>0.20000003215598738</v>
      </c>
      <c r="L68" s="4">
        <f t="shared" si="4"/>
        <v>0</v>
      </c>
      <c r="M68" s="5">
        <f t="shared" si="5"/>
        <v>12439.359000000002</v>
      </c>
      <c r="N68" s="5">
        <f t="shared" si="6"/>
        <v>0</v>
      </c>
      <c r="O68" s="5">
        <f t="shared" si="7"/>
        <v>0</v>
      </c>
    </row>
    <row r="69" spans="1:15" x14ac:dyDescent="0.2">
      <c r="A69" t="s">
        <v>63</v>
      </c>
      <c r="B69" s="1">
        <v>61804.79</v>
      </c>
      <c r="C69" s="1">
        <v>21631.68</v>
      </c>
      <c r="D69" s="1">
        <v>6674.92</v>
      </c>
      <c r="E69" s="1">
        <v>13516.67</v>
      </c>
      <c r="F69" s="1">
        <v>10362.81</v>
      </c>
      <c r="G69" s="3">
        <v>0.35000000000000003</v>
      </c>
      <c r="H69" s="3">
        <v>0.08</v>
      </c>
      <c r="I69" s="3">
        <v>0.15</v>
      </c>
      <c r="J69" s="3">
        <v>0.1</v>
      </c>
      <c r="K69" s="4">
        <f t="shared" si="8"/>
        <v>0.35000005662991496</v>
      </c>
      <c r="L69" s="4">
        <f t="shared" ref="L69:L132" si="9">D69/($B69+C69)</f>
        <v>8.000002876440003E-2</v>
      </c>
      <c r="M69" s="5">
        <f t="shared" si="5"/>
        <v>-3.4999999995991267E-3</v>
      </c>
      <c r="N69" s="5">
        <f t="shared" si="6"/>
        <v>-2.4000000000480052E-3</v>
      </c>
      <c r="O69" s="5">
        <f t="shared" si="7"/>
        <v>0</v>
      </c>
    </row>
    <row r="70" spans="1:15" x14ac:dyDescent="0.2">
      <c r="A70" t="s">
        <v>64</v>
      </c>
      <c r="B70" s="1">
        <v>171700.16</v>
      </c>
      <c r="C70" s="1">
        <v>51510.05</v>
      </c>
      <c r="D70" s="1">
        <v>0</v>
      </c>
      <c r="E70" s="1">
        <v>33481.51</v>
      </c>
      <c r="F70" s="1">
        <v>25669.190000000002</v>
      </c>
      <c r="G70" s="3">
        <v>0.3</v>
      </c>
      <c r="H70" s="3">
        <v>0</v>
      </c>
      <c r="I70" s="3">
        <v>0.15</v>
      </c>
      <c r="J70" s="3">
        <v>0.1</v>
      </c>
      <c r="K70" s="4">
        <f t="shared" si="8"/>
        <v>0.30000001164821283</v>
      </c>
      <c r="L70" s="4">
        <f t="shared" si="9"/>
        <v>0</v>
      </c>
      <c r="M70" s="5">
        <f t="shared" si="5"/>
        <v>-2.0000000081225977E-3</v>
      </c>
      <c r="N70" s="5">
        <f t="shared" si="6"/>
        <v>0</v>
      </c>
      <c r="O70" s="5">
        <f t="shared" si="7"/>
        <v>0</v>
      </c>
    </row>
    <row r="71" spans="1:15" x14ac:dyDescent="0.2">
      <c r="A71" t="s">
        <v>65</v>
      </c>
      <c r="B71" s="1">
        <v>1211449.17</v>
      </c>
      <c r="C71" s="1">
        <v>60572.46</v>
      </c>
      <c r="D71" s="1">
        <v>0</v>
      </c>
      <c r="E71" s="1">
        <v>190803.35</v>
      </c>
      <c r="F71" s="1">
        <v>0</v>
      </c>
      <c r="G71" s="3">
        <v>0.05</v>
      </c>
      <c r="H71" s="3">
        <v>0</v>
      </c>
      <c r="I71" s="3">
        <v>0.15</v>
      </c>
      <c r="J71" s="3">
        <v>0</v>
      </c>
      <c r="K71" s="4">
        <f t="shared" si="8"/>
        <v>5.0000001238186494E-2</v>
      </c>
      <c r="L71" s="4">
        <f t="shared" si="9"/>
        <v>0</v>
      </c>
      <c r="M71" s="5">
        <f t="shared" si="5"/>
        <v>-1.4999999966300471E-3</v>
      </c>
      <c r="N71" s="5">
        <f t="shared" si="6"/>
        <v>0</v>
      </c>
      <c r="O71" s="5">
        <f t="shared" si="7"/>
        <v>0</v>
      </c>
    </row>
    <row r="72" spans="1:15" x14ac:dyDescent="0.2">
      <c r="A72" t="s">
        <v>66</v>
      </c>
      <c r="B72" s="1">
        <v>288966.58</v>
      </c>
      <c r="C72" s="1">
        <v>28896.66</v>
      </c>
      <c r="D72" s="1">
        <v>0</v>
      </c>
      <c r="E72" s="1">
        <v>47679.520000000004</v>
      </c>
      <c r="F72" s="1">
        <v>36554.230000000003</v>
      </c>
      <c r="G72" s="3">
        <v>0.1</v>
      </c>
      <c r="H72" s="3">
        <v>0</v>
      </c>
      <c r="I72" s="3">
        <v>0.15</v>
      </c>
      <c r="J72" s="3">
        <v>0.1</v>
      </c>
      <c r="K72" s="4">
        <f t="shared" si="8"/>
        <v>0.10000000692121559</v>
      </c>
      <c r="L72" s="4">
        <f t="shared" si="9"/>
        <v>0</v>
      </c>
      <c r="M72" s="5">
        <f t="shared" si="5"/>
        <v>-1.9999999975498081E-3</v>
      </c>
      <c r="N72" s="5">
        <f t="shared" si="6"/>
        <v>0</v>
      </c>
      <c r="O72" s="5">
        <f t="shared" si="7"/>
        <v>0</v>
      </c>
    </row>
    <row r="73" spans="1:15" x14ac:dyDescent="0.2">
      <c r="A73" t="s">
        <v>67</v>
      </c>
      <c r="B73" s="1">
        <v>36480.43</v>
      </c>
      <c r="C73" s="1">
        <v>0</v>
      </c>
      <c r="D73" s="1">
        <v>0</v>
      </c>
      <c r="E73" s="1">
        <v>0</v>
      </c>
      <c r="F73" s="1">
        <v>0</v>
      </c>
      <c r="G73" s="3">
        <v>0.1</v>
      </c>
      <c r="H73" s="3">
        <v>0</v>
      </c>
      <c r="I73" s="3">
        <v>0.15</v>
      </c>
      <c r="J73" s="3">
        <v>0.1</v>
      </c>
      <c r="K73" s="4">
        <f t="shared" si="8"/>
        <v>0</v>
      </c>
      <c r="L73" s="4">
        <f t="shared" si="9"/>
        <v>0</v>
      </c>
      <c r="M73" s="5">
        <f t="shared" si="5"/>
        <v>3648.0430000000001</v>
      </c>
      <c r="N73" s="5">
        <f t="shared" si="6"/>
        <v>0</v>
      </c>
      <c r="O73" s="5">
        <f t="shared" si="7"/>
        <v>0</v>
      </c>
    </row>
    <row r="74" spans="1:15" x14ac:dyDescent="0.2">
      <c r="A74" t="s">
        <v>68</v>
      </c>
      <c r="B74" s="1">
        <v>696.28</v>
      </c>
      <c r="C74" s="1">
        <v>0</v>
      </c>
      <c r="D74" s="1">
        <v>0</v>
      </c>
      <c r="E74" s="1">
        <v>0</v>
      </c>
      <c r="F74" s="1">
        <v>0</v>
      </c>
      <c r="G74" s="3">
        <v>0.3</v>
      </c>
      <c r="H74" s="3">
        <v>0</v>
      </c>
      <c r="I74" s="3">
        <v>0.15</v>
      </c>
      <c r="J74" s="3">
        <v>0.1</v>
      </c>
      <c r="K74" s="4">
        <f t="shared" si="8"/>
        <v>0</v>
      </c>
      <c r="L74" s="4">
        <f t="shared" si="9"/>
        <v>0</v>
      </c>
      <c r="M74" s="5">
        <f t="shared" si="5"/>
        <v>208.88399999999999</v>
      </c>
      <c r="N74" s="5">
        <f t="shared" si="6"/>
        <v>0</v>
      </c>
      <c r="O74" s="5">
        <f t="shared" si="7"/>
        <v>0</v>
      </c>
    </row>
    <row r="75" spans="1:15" x14ac:dyDescent="0.2">
      <c r="A75" t="s">
        <v>69</v>
      </c>
      <c r="B75" s="1">
        <v>3500.06</v>
      </c>
      <c r="C75" s="1">
        <v>0</v>
      </c>
      <c r="D75" s="1">
        <v>0</v>
      </c>
      <c r="E75" s="1">
        <v>0</v>
      </c>
      <c r="F75" s="1">
        <v>0</v>
      </c>
      <c r="G75" s="3">
        <v>0.05</v>
      </c>
      <c r="H75" s="3">
        <v>0</v>
      </c>
      <c r="I75" s="3">
        <v>0.15</v>
      </c>
      <c r="J75" s="3">
        <v>0.1</v>
      </c>
      <c r="K75" s="4">
        <f t="shared" si="8"/>
        <v>0</v>
      </c>
      <c r="L75" s="4">
        <f t="shared" si="9"/>
        <v>0</v>
      </c>
      <c r="M75" s="5">
        <f t="shared" si="5"/>
        <v>175.00300000000001</v>
      </c>
      <c r="N75" s="5">
        <f t="shared" si="6"/>
        <v>0</v>
      </c>
      <c r="O75" s="5">
        <f t="shared" si="7"/>
        <v>0</v>
      </c>
    </row>
    <row r="76" spans="1:15" x14ac:dyDescent="0.2">
      <c r="A76" t="s">
        <v>70</v>
      </c>
      <c r="B76" s="1">
        <v>179453.18</v>
      </c>
      <c r="C76" s="1">
        <v>53835.950000000004</v>
      </c>
      <c r="D76" s="1">
        <v>0</v>
      </c>
      <c r="E76" s="1">
        <v>34993.32</v>
      </c>
      <c r="F76" s="1">
        <v>26828.260000000002</v>
      </c>
      <c r="G76" s="3">
        <v>0.35000000000000003</v>
      </c>
      <c r="H76" s="3">
        <v>0</v>
      </c>
      <c r="I76" s="3">
        <v>0.15</v>
      </c>
      <c r="J76" s="3">
        <v>0.1</v>
      </c>
      <c r="K76" s="4">
        <f t="shared" si="8"/>
        <v>0.29999997771006348</v>
      </c>
      <c r="L76" s="4">
        <f t="shared" si="9"/>
        <v>0</v>
      </c>
      <c r="M76" s="5">
        <f t="shared" si="5"/>
        <v>8972.662999999995</v>
      </c>
      <c r="N76" s="5">
        <f t="shared" si="6"/>
        <v>0</v>
      </c>
      <c r="O76" s="5">
        <f t="shared" si="7"/>
        <v>0</v>
      </c>
    </row>
    <row r="77" spans="1:15" x14ac:dyDescent="0.2">
      <c r="A77" t="s">
        <v>71</v>
      </c>
      <c r="B77" s="1">
        <v>89.3</v>
      </c>
      <c r="C77" s="1">
        <v>0</v>
      </c>
      <c r="D77" s="1">
        <v>0</v>
      </c>
      <c r="E77" s="1">
        <v>0</v>
      </c>
      <c r="F77" s="1">
        <v>0</v>
      </c>
      <c r="G77" s="3">
        <v>0.2</v>
      </c>
      <c r="H77" s="3">
        <v>0</v>
      </c>
      <c r="I77" s="3">
        <v>0.15</v>
      </c>
      <c r="J77" s="3">
        <v>0.1</v>
      </c>
      <c r="K77" s="4">
        <f t="shared" si="8"/>
        <v>0</v>
      </c>
      <c r="L77" s="4">
        <f t="shared" si="9"/>
        <v>0</v>
      </c>
      <c r="M77" s="5">
        <f t="shared" si="5"/>
        <v>17.86</v>
      </c>
      <c r="N77" s="5">
        <f t="shared" si="6"/>
        <v>0</v>
      </c>
      <c r="O77" s="5">
        <f t="shared" si="7"/>
        <v>0</v>
      </c>
    </row>
    <row r="78" spans="1:15" x14ac:dyDescent="0.2">
      <c r="A78" t="s">
        <v>72</v>
      </c>
      <c r="B78" s="1">
        <v>16726.73</v>
      </c>
      <c r="C78" s="1">
        <v>3345.35</v>
      </c>
      <c r="D78" s="1">
        <v>0</v>
      </c>
      <c r="E78" s="1">
        <v>3010.81</v>
      </c>
      <c r="F78" s="1">
        <v>2308.27</v>
      </c>
      <c r="G78" s="3">
        <v>0.2</v>
      </c>
      <c r="H78" s="3">
        <v>0</v>
      </c>
      <c r="I78" s="3">
        <v>0.15</v>
      </c>
      <c r="J78" s="3">
        <v>0.1</v>
      </c>
      <c r="K78" s="4">
        <f t="shared" si="8"/>
        <v>0.20000023913819379</v>
      </c>
      <c r="L78" s="4">
        <f t="shared" si="9"/>
        <v>0</v>
      </c>
      <c r="M78" s="5">
        <f t="shared" si="5"/>
        <v>-3.9999999999615725E-3</v>
      </c>
      <c r="N78" s="5">
        <f t="shared" si="6"/>
        <v>0</v>
      </c>
      <c r="O78" s="5">
        <f t="shared" si="7"/>
        <v>0</v>
      </c>
    </row>
    <row r="79" spans="1:15" x14ac:dyDescent="0.2">
      <c r="A79" t="s">
        <v>73</v>
      </c>
      <c r="B79" s="1">
        <v>474219.23</v>
      </c>
      <c r="C79" s="1">
        <v>165976.73000000001</v>
      </c>
      <c r="D79" s="1">
        <v>192058.87</v>
      </c>
      <c r="E79" s="1">
        <v>124838.2</v>
      </c>
      <c r="F79" s="1">
        <v>95709.3</v>
      </c>
      <c r="G79" s="3">
        <v>0.35000000000000003</v>
      </c>
      <c r="H79" s="3">
        <v>0.3</v>
      </c>
      <c r="I79" s="3">
        <v>0.15</v>
      </c>
      <c r="J79" s="3">
        <v>0.1</v>
      </c>
      <c r="K79" s="4">
        <f t="shared" si="8"/>
        <v>0.34999999894563538</v>
      </c>
      <c r="L79" s="4">
        <f t="shared" si="9"/>
        <v>0.30000012808578175</v>
      </c>
      <c r="M79" s="5">
        <f t="shared" si="5"/>
        <v>4.9999999300422702E-4</v>
      </c>
      <c r="N79" s="5">
        <f t="shared" si="6"/>
        <v>-8.2000000015369959E-2</v>
      </c>
      <c r="O79" s="5">
        <f t="shared" si="7"/>
        <v>0</v>
      </c>
    </row>
    <row r="80" spans="1:15" x14ac:dyDescent="0.2">
      <c r="A80" t="s">
        <v>74</v>
      </c>
      <c r="B80" s="1">
        <v>50387.9</v>
      </c>
      <c r="C80" s="1">
        <v>15116.37</v>
      </c>
      <c r="D80" s="1">
        <v>0</v>
      </c>
      <c r="E80" s="1">
        <v>9825.6200000000008</v>
      </c>
      <c r="F80" s="1">
        <v>7532.92</v>
      </c>
      <c r="G80" s="3">
        <v>0.3</v>
      </c>
      <c r="H80" s="3">
        <v>0</v>
      </c>
      <c r="I80" s="3">
        <v>0.15</v>
      </c>
      <c r="J80" s="3">
        <v>0.1</v>
      </c>
      <c r="K80" s="4">
        <f t="shared" si="8"/>
        <v>0.3</v>
      </c>
      <c r="L80" s="4">
        <f t="shared" si="9"/>
        <v>0</v>
      </c>
      <c r="M80" s="5">
        <f t="shared" si="5"/>
        <v>0</v>
      </c>
      <c r="N80" s="5">
        <f t="shared" si="6"/>
        <v>0</v>
      </c>
      <c r="O80" s="5">
        <f t="shared" si="7"/>
        <v>0</v>
      </c>
    </row>
    <row r="81" spans="1:15" x14ac:dyDescent="0.2">
      <c r="A81" t="s">
        <v>75</v>
      </c>
      <c r="B81" s="1">
        <v>12412209.09</v>
      </c>
      <c r="C81" s="1">
        <v>0</v>
      </c>
      <c r="D81" s="1">
        <v>0</v>
      </c>
      <c r="E81" s="1">
        <v>0</v>
      </c>
      <c r="F81" s="1">
        <v>0</v>
      </c>
      <c r="G81" s="3">
        <v>0.1</v>
      </c>
      <c r="H81" s="3">
        <v>0</v>
      </c>
      <c r="I81" s="3">
        <v>0.15</v>
      </c>
      <c r="J81" s="3">
        <v>0</v>
      </c>
      <c r="K81" s="4">
        <f t="shared" si="8"/>
        <v>0</v>
      </c>
      <c r="L81" s="4">
        <f t="shared" si="9"/>
        <v>0</v>
      </c>
      <c r="M81" s="5">
        <f t="shared" si="5"/>
        <v>1241220.909</v>
      </c>
      <c r="N81" s="5">
        <f t="shared" si="6"/>
        <v>0</v>
      </c>
      <c r="O81" s="5">
        <f t="shared" si="7"/>
        <v>0</v>
      </c>
    </row>
    <row r="82" spans="1:15" x14ac:dyDescent="0.2">
      <c r="A82" t="s">
        <v>75</v>
      </c>
      <c r="B82" s="1">
        <v>20965088.5</v>
      </c>
      <c r="C82" s="1">
        <v>0</v>
      </c>
      <c r="D82" s="1">
        <v>0</v>
      </c>
      <c r="E82" s="1">
        <v>0</v>
      </c>
      <c r="F82" s="1">
        <v>0</v>
      </c>
      <c r="G82" s="3">
        <v>0.05</v>
      </c>
      <c r="H82" s="3">
        <v>0</v>
      </c>
      <c r="I82" s="3">
        <v>0.15</v>
      </c>
      <c r="J82" s="3">
        <v>0.1</v>
      </c>
      <c r="K82" s="4">
        <f t="shared" si="8"/>
        <v>0</v>
      </c>
      <c r="L82" s="4">
        <f t="shared" si="9"/>
        <v>0</v>
      </c>
      <c r="M82" s="5">
        <f t="shared" si="5"/>
        <v>1048254.425</v>
      </c>
      <c r="N82" s="5">
        <f t="shared" si="6"/>
        <v>0</v>
      </c>
      <c r="O82" s="5">
        <f t="shared" si="7"/>
        <v>0</v>
      </c>
    </row>
    <row r="83" spans="1:15" x14ac:dyDescent="0.2">
      <c r="A83" t="s">
        <v>76</v>
      </c>
      <c r="B83" s="1">
        <v>11537.24</v>
      </c>
      <c r="C83" s="1">
        <v>0</v>
      </c>
      <c r="D83" s="1">
        <v>0</v>
      </c>
      <c r="E83" s="1">
        <v>0</v>
      </c>
      <c r="F83" s="1">
        <v>0</v>
      </c>
      <c r="G83" s="3">
        <v>0.2</v>
      </c>
      <c r="H83" s="3">
        <v>0</v>
      </c>
      <c r="I83" s="3">
        <v>0.15</v>
      </c>
      <c r="J83" s="3">
        <v>0.1</v>
      </c>
      <c r="K83" s="4">
        <f t="shared" si="8"/>
        <v>0</v>
      </c>
      <c r="L83" s="4">
        <f t="shared" si="9"/>
        <v>0</v>
      </c>
      <c r="M83" s="5">
        <f t="shared" si="5"/>
        <v>2307.4479999999999</v>
      </c>
      <c r="N83" s="5">
        <f t="shared" si="6"/>
        <v>0</v>
      </c>
      <c r="O83" s="5">
        <f t="shared" si="7"/>
        <v>0</v>
      </c>
    </row>
    <row r="84" spans="1:15" x14ac:dyDescent="0.2">
      <c r="A84" t="s">
        <v>77</v>
      </c>
      <c r="B84" s="1">
        <v>151883.66</v>
      </c>
      <c r="C84" s="1">
        <v>0</v>
      </c>
      <c r="D84" s="1">
        <v>0</v>
      </c>
      <c r="E84" s="1">
        <v>0</v>
      </c>
      <c r="F84" s="1">
        <v>0</v>
      </c>
      <c r="G84" s="3">
        <v>0.2</v>
      </c>
      <c r="H84" s="3">
        <v>0</v>
      </c>
      <c r="I84" s="3">
        <v>0.15</v>
      </c>
      <c r="J84" s="3">
        <v>0</v>
      </c>
      <c r="K84" s="4">
        <f t="shared" si="8"/>
        <v>0</v>
      </c>
      <c r="L84" s="4">
        <f t="shared" si="9"/>
        <v>0</v>
      </c>
      <c r="M84" s="5">
        <f t="shared" si="5"/>
        <v>30376.732000000004</v>
      </c>
      <c r="N84" s="5">
        <f t="shared" si="6"/>
        <v>0</v>
      </c>
      <c r="O84" s="5">
        <f t="shared" si="7"/>
        <v>0</v>
      </c>
    </row>
    <row r="85" spans="1:15" x14ac:dyDescent="0.2">
      <c r="A85" t="s">
        <v>78</v>
      </c>
      <c r="B85" s="1">
        <v>1562.3400000000001</v>
      </c>
      <c r="C85" s="1">
        <v>312.47000000000003</v>
      </c>
      <c r="D85" s="1">
        <v>0</v>
      </c>
      <c r="E85" s="1">
        <v>281.2</v>
      </c>
      <c r="F85" s="1">
        <v>215.6</v>
      </c>
      <c r="G85" s="3">
        <v>0.3</v>
      </c>
      <c r="H85" s="3">
        <v>0</v>
      </c>
      <c r="I85" s="3">
        <v>0.15</v>
      </c>
      <c r="J85" s="3">
        <v>0.1</v>
      </c>
      <c r="K85" s="4">
        <f t="shared" si="8"/>
        <v>0.20000128013108542</v>
      </c>
      <c r="L85" s="4">
        <f t="shared" si="9"/>
        <v>0</v>
      </c>
      <c r="M85" s="5">
        <f t="shared" si="5"/>
        <v>156.232</v>
      </c>
      <c r="N85" s="5">
        <f t="shared" si="6"/>
        <v>0</v>
      </c>
      <c r="O85" s="5">
        <f t="shared" si="7"/>
        <v>0</v>
      </c>
    </row>
    <row r="86" spans="1:15" x14ac:dyDescent="0.2">
      <c r="A86" t="s">
        <v>79</v>
      </c>
      <c r="B86" s="1">
        <v>96930.22</v>
      </c>
      <c r="C86" s="1">
        <v>33925.58</v>
      </c>
      <c r="D86" s="1">
        <v>104684.76000000001</v>
      </c>
      <c r="E86" s="1">
        <v>35331.06</v>
      </c>
      <c r="F86" s="1">
        <v>27087.13</v>
      </c>
      <c r="G86" s="3">
        <v>0.35000000000000003</v>
      </c>
      <c r="H86" s="3">
        <v>0.8</v>
      </c>
      <c r="I86" s="3">
        <v>0.15</v>
      </c>
      <c r="J86" s="3">
        <v>0.1</v>
      </c>
      <c r="K86" s="4">
        <f t="shared" si="8"/>
        <v>0.35000003095010002</v>
      </c>
      <c r="L86" s="4">
        <f t="shared" si="9"/>
        <v>0.80000091703997844</v>
      </c>
      <c r="M86" s="5">
        <f t="shared" si="5"/>
        <v>-3.0000000003630291E-3</v>
      </c>
      <c r="N86" s="5">
        <f t="shared" si="6"/>
        <v>-0.12000000000533784</v>
      </c>
      <c r="O86" s="5">
        <f t="shared" si="7"/>
        <v>0</v>
      </c>
    </row>
    <row r="87" spans="1:15" x14ac:dyDescent="0.2">
      <c r="A87" t="s">
        <v>80</v>
      </c>
      <c r="B87" s="1">
        <v>1751.26</v>
      </c>
      <c r="C87" s="1">
        <v>0</v>
      </c>
      <c r="D87" s="1">
        <v>0</v>
      </c>
      <c r="E87" s="1">
        <v>0</v>
      </c>
      <c r="F87" s="1">
        <v>0</v>
      </c>
      <c r="G87" s="3">
        <v>0.3</v>
      </c>
      <c r="H87" s="3">
        <v>0</v>
      </c>
      <c r="I87" s="3">
        <v>0.15</v>
      </c>
      <c r="J87" s="3">
        <v>0.1</v>
      </c>
      <c r="K87" s="4">
        <f t="shared" si="8"/>
        <v>0</v>
      </c>
      <c r="L87" s="4">
        <f t="shared" si="9"/>
        <v>0</v>
      </c>
      <c r="M87" s="5">
        <f t="shared" si="5"/>
        <v>525.37799999999993</v>
      </c>
      <c r="N87" s="5">
        <f t="shared" si="6"/>
        <v>0</v>
      </c>
      <c r="O87" s="5">
        <f t="shared" si="7"/>
        <v>0</v>
      </c>
    </row>
    <row r="88" spans="1:15" x14ac:dyDescent="0.2">
      <c r="A88" t="s">
        <v>81</v>
      </c>
      <c r="B88" s="1">
        <v>1598.89</v>
      </c>
      <c r="C88" s="1">
        <v>319.78000000000003</v>
      </c>
      <c r="D88" s="1">
        <v>0</v>
      </c>
      <c r="E88" s="1">
        <v>287.77</v>
      </c>
      <c r="F88" s="1">
        <v>220.64000000000001</v>
      </c>
      <c r="G88" s="3">
        <v>0.2</v>
      </c>
      <c r="H88" s="3">
        <v>0</v>
      </c>
      <c r="I88" s="3">
        <v>0.15</v>
      </c>
      <c r="J88" s="3">
        <v>0.1</v>
      </c>
      <c r="K88" s="4">
        <f t="shared" si="8"/>
        <v>0.20000125086778953</v>
      </c>
      <c r="L88" s="4">
        <f t="shared" si="9"/>
        <v>0</v>
      </c>
      <c r="M88" s="5">
        <f t="shared" si="5"/>
        <v>-1.9999999999778125E-3</v>
      </c>
      <c r="N88" s="5">
        <f t="shared" si="6"/>
        <v>0</v>
      </c>
      <c r="O88" s="5">
        <f t="shared" si="7"/>
        <v>0</v>
      </c>
    </row>
    <row r="89" spans="1:15" x14ac:dyDescent="0.2">
      <c r="A89" t="s">
        <v>82</v>
      </c>
      <c r="B89" s="1">
        <v>1388006.84</v>
      </c>
      <c r="C89" s="1">
        <v>138800.68</v>
      </c>
      <c r="D89" s="1">
        <v>0</v>
      </c>
      <c r="E89" s="1">
        <v>229021.26</v>
      </c>
      <c r="F89" s="1">
        <v>175582.93</v>
      </c>
      <c r="G89" s="3">
        <v>0.1</v>
      </c>
      <c r="H89" s="3">
        <v>0</v>
      </c>
      <c r="I89" s="3">
        <v>0.15</v>
      </c>
      <c r="J89" s="3">
        <v>0.1</v>
      </c>
      <c r="K89" s="4">
        <f t="shared" si="8"/>
        <v>9.9999997118169814E-2</v>
      </c>
      <c r="L89" s="4">
        <f t="shared" si="9"/>
        <v>0</v>
      </c>
      <c r="M89" s="5">
        <f t="shared" si="5"/>
        <v>4.0000000170321848E-3</v>
      </c>
      <c r="N89" s="5">
        <f t="shared" si="6"/>
        <v>0</v>
      </c>
      <c r="O89" s="5">
        <f t="shared" si="7"/>
        <v>0</v>
      </c>
    </row>
    <row r="90" spans="1:15" x14ac:dyDescent="0.2">
      <c r="A90" t="s">
        <v>83</v>
      </c>
      <c r="B90" s="1">
        <v>521553.77</v>
      </c>
      <c r="C90" s="1">
        <v>0</v>
      </c>
      <c r="D90" s="1">
        <v>0</v>
      </c>
      <c r="E90" s="1">
        <v>78233.070000000007</v>
      </c>
      <c r="F90" s="1">
        <v>0</v>
      </c>
      <c r="G90" s="3">
        <v>0</v>
      </c>
      <c r="H90" s="3">
        <v>0</v>
      </c>
      <c r="I90" s="3">
        <v>0.15</v>
      </c>
      <c r="J90" s="3">
        <v>0</v>
      </c>
      <c r="K90" s="4">
        <f t="shared" si="8"/>
        <v>0</v>
      </c>
      <c r="L90" s="4">
        <f t="shared" si="9"/>
        <v>0</v>
      </c>
      <c r="M90" s="5">
        <f t="shared" si="5"/>
        <v>0</v>
      </c>
      <c r="N90" s="5">
        <f t="shared" si="6"/>
        <v>0</v>
      </c>
      <c r="O90" s="5">
        <f t="shared" si="7"/>
        <v>0</v>
      </c>
    </row>
    <row r="91" spans="1:15" x14ac:dyDescent="0.2">
      <c r="A91" t="s">
        <v>84</v>
      </c>
      <c r="B91" s="1">
        <v>656701.57000000007</v>
      </c>
      <c r="C91" s="1">
        <v>131340.31</v>
      </c>
      <c r="D91" s="1">
        <v>0</v>
      </c>
      <c r="E91" s="1">
        <v>118206.22</v>
      </c>
      <c r="F91" s="1">
        <v>90624.84</v>
      </c>
      <c r="G91" s="3">
        <v>0.2</v>
      </c>
      <c r="H91" s="3">
        <v>0</v>
      </c>
      <c r="I91" s="3">
        <v>0.15</v>
      </c>
      <c r="J91" s="3">
        <v>0</v>
      </c>
      <c r="K91" s="4">
        <f t="shared" si="8"/>
        <v>0.19999999390895318</v>
      </c>
      <c r="L91" s="4">
        <f t="shared" si="9"/>
        <v>0</v>
      </c>
      <c r="M91" s="5">
        <f t="shared" si="5"/>
        <v>4.0000000185544757E-3</v>
      </c>
      <c r="N91" s="5">
        <f t="shared" si="6"/>
        <v>0</v>
      </c>
      <c r="O91" s="5">
        <f t="shared" si="7"/>
        <v>0</v>
      </c>
    </row>
    <row r="92" spans="1:15" x14ac:dyDescent="0.2">
      <c r="A92" t="s">
        <v>85</v>
      </c>
      <c r="B92" s="1">
        <v>10457.02</v>
      </c>
      <c r="C92" s="1">
        <v>2091.4</v>
      </c>
      <c r="D92" s="1">
        <v>0</v>
      </c>
      <c r="E92" s="1">
        <v>1882.31</v>
      </c>
      <c r="F92" s="1">
        <v>1443.05</v>
      </c>
      <c r="G92" s="3">
        <v>0.2</v>
      </c>
      <c r="H92" s="3">
        <v>0</v>
      </c>
      <c r="I92" s="3">
        <v>0.15</v>
      </c>
      <c r="J92" s="3">
        <v>0.1</v>
      </c>
      <c r="K92" s="4">
        <f t="shared" si="8"/>
        <v>0.19999961748184472</v>
      </c>
      <c r="L92" s="4">
        <f t="shared" si="9"/>
        <v>0</v>
      </c>
      <c r="M92" s="5">
        <f t="shared" si="5"/>
        <v>4.0000000002271682E-3</v>
      </c>
      <c r="N92" s="5">
        <f t="shared" si="6"/>
        <v>0</v>
      </c>
      <c r="O92" s="5">
        <f t="shared" si="7"/>
        <v>0</v>
      </c>
    </row>
    <row r="93" spans="1:15" x14ac:dyDescent="0.2">
      <c r="A93" t="s">
        <v>86</v>
      </c>
      <c r="B93" s="1">
        <v>28645.010000000002</v>
      </c>
      <c r="C93" s="1">
        <v>0</v>
      </c>
      <c r="D93" s="1">
        <v>0</v>
      </c>
      <c r="E93" s="1">
        <v>0</v>
      </c>
      <c r="F93" s="1">
        <v>0</v>
      </c>
      <c r="G93" s="3">
        <v>0.35000000000000003</v>
      </c>
      <c r="H93" s="3">
        <v>0</v>
      </c>
      <c r="I93" s="3">
        <v>0.15</v>
      </c>
      <c r="J93" s="3">
        <v>0.1</v>
      </c>
      <c r="K93" s="4">
        <f t="shared" si="8"/>
        <v>0</v>
      </c>
      <c r="L93" s="4">
        <f t="shared" si="9"/>
        <v>0</v>
      </c>
      <c r="M93" s="5">
        <f t="shared" si="5"/>
        <v>10025.753500000003</v>
      </c>
      <c r="N93" s="5">
        <f t="shared" si="6"/>
        <v>0</v>
      </c>
      <c r="O93" s="5">
        <f t="shared" si="7"/>
        <v>0</v>
      </c>
    </row>
    <row r="94" spans="1:15" x14ac:dyDescent="0.2">
      <c r="A94" t="s">
        <v>87</v>
      </c>
      <c r="B94" s="1">
        <v>17.72</v>
      </c>
      <c r="C94" s="1">
        <v>5.32</v>
      </c>
      <c r="D94" s="1">
        <v>1.85</v>
      </c>
      <c r="E94" s="1">
        <v>3.68</v>
      </c>
      <c r="F94" s="1">
        <v>2.86</v>
      </c>
      <c r="G94" s="3">
        <v>0.3</v>
      </c>
      <c r="H94" s="3">
        <v>0.08</v>
      </c>
      <c r="I94" s="3">
        <v>0.15</v>
      </c>
      <c r="J94" s="3">
        <v>0.1</v>
      </c>
      <c r="K94" s="4">
        <f t="shared" si="8"/>
        <v>0.30022573363431154</v>
      </c>
      <c r="L94" s="4">
        <f t="shared" si="9"/>
        <v>8.0295138888888895E-2</v>
      </c>
      <c r="M94" s="5">
        <f t="shared" si="5"/>
        <v>-4.0000000000007269E-3</v>
      </c>
      <c r="N94" s="5">
        <f t="shared" si="6"/>
        <v>-6.8000000000001037E-3</v>
      </c>
      <c r="O94" s="5">
        <f t="shared" si="7"/>
        <v>0</v>
      </c>
    </row>
    <row r="95" spans="1:15" x14ac:dyDescent="0.2">
      <c r="A95" t="s">
        <v>88</v>
      </c>
      <c r="B95" s="1">
        <v>890.28</v>
      </c>
      <c r="C95" s="1">
        <v>178.06</v>
      </c>
      <c r="D95" s="1">
        <v>0</v>
      </c>
      <c r="E95" s="1">
        <v>160.28</v>
      </c>
      <c r="F95" s="1">
        <v>122.85000000000001</v>
      </c>
      <c r="G95" s="3">
        <v>0.2</v>
      </c>
      <c r="H95" s="3">
        <v>0</v>
      </c>
      <c r="I95" s="3">
        <v>0.15</v>
      </c>
      <c r="J95" s="3">
        <v>0.1</v>
      </c>
      <c r="K95" s="4">
        <f t="shared" si="8"/>
        <v>0.20000449296850431</v>
      </c>
      <c r="L95" s="4">
        <f t="shared" si="9"/>
        <v>0</v>
      </c>
      <c r="M95" s="5">
        <f t="shared" si="5"/>
        <v>-4.0000000000076398E-3</v>
      </c>
      <c r="N95" s="5">
        <f t="shared" si="6"/>
        <v>0</v>
      </c>
      <c r="O95" s="5">
        <f t="shared" si="7"/>
        <v>0</v>
      </c>
    </row>
    <row r="96" spans="1:15" x14ac:dyDescent="0.2">
      <c r="A96" t="s">
        <v>88</v>
      </c>
      <c r="B96" s="1">
        <v>24014.02</v>
      </c>
      <c r="C96" s="1">
        <v>4802.8</v>
      </c>
      <c r="D96" s="1">
        <v>0</v>
      </c>
      <c r="E96" s="1">
        <v>4322.5200000000004</v>
      </c>
      <c r="F96" s="1">
        <v>3313.91</v>
      </c>
      <c r="G96" s="3">
        <v>0.3</v>
      </c>
      <c r="H96" s="3">
        <v>0</v>
      </c>
      <c r="I96" s="3">
        <v>0.15</v>
      </c>
      <c r="J96" s="3">
        <v>0.1</v>
      </c>
      <c r="K96" s="4">
        <f t="shared" si="8"/>
        <v>0.1999998334306376</v>
      </c>
      <c r="L96" s="4">
        <f t="shared" si="9"/>
        <v>0</v>
      </c>
      <c r="M96" s="5">
        <f t="shared" si="5"/>
        <v>2401.4059999999999</v>
      </c>
      <c r="N96" s="5">
        <f t="shared" si="6"/>
        <v>0</v>
      </c>
      <c r="O96" s="5">
        <f t="shared" si="7"/>
        <v>0</v>
      </c>
    </row>
    <row r="97" spans="1:15" x14ac:dyDescent="0.2">
      <c r="A97" t="s">
        <v>89</v>
      </c>
      <c r="B97" s="1">
        <v>1272851.73</v>
      </c>
      <c r="C97" s="1">
        <v>63642.590000000004</v>
      </c>
      <c r="D97" s="1">
        <v>0</v>
      </c>
      <c r="E97" s="1">
        <v>200474.23</v>
      </c>
      <c r="F97" s="1">
        <v>0</v>
      </c>
      <c r="G97" s="3">
        <v>0.05</v>
      </c>
      <c r="H97" s="3">
        <v>0</v>
      </c>
      <c r="I97" s="3">
        <v>0.15</v>
      </c>
      <c r="J97" s="3">
        <v>0</v>
      </c>
      <c r="K97" s="4">
        <f t="shared" si="8"/>
        <v>5.0000002749731112E-2</v>
      </c>
      <c r="L97" s="4">
        <f t="shared" si="9"/>
        <v>0</v>
      </c>
      <c r="M97" s="5">
        <f t="shared" si="5"/>
        <v>-3.4999999997298837E-3</v>
      </c>
      <c r="N97" s="5">
        <f t="shared" si="6"/>
        <v>0</v>
      </c>
      <c r="O97" s="5">
        <f t="shared" si="7"/>
        <v>0</v>
      </c>
    </row>
    <row r="98" spans="1:15" x14ac:dyDescent="0.2">
      <c r="A98" t="s">
        <v>90</v>
      </c>
      <c r="B98" s="1">
        <v>1522.72</v>
      </c>
      <c r="C98" s="1">
        <v>456.82</v>
      </c>
      <c r="D98" s="1">
        <v>0</v>
      </c>
      <c r="E98" s="1">
        <v>296.95999999999998</v>
      </c>
      <c r="F98" s="1">
        <v>227.64000000000001</v>
      </c>
      <c r="G98" s="3">
        <v>0.3</v>
      </c>
      <c r="H98" s="3">
        <v>0</v>
      </c>
      <c r="I98" s="3">
        <v>0.15</v>
      </c>
      <c r="J98" s="3">
        <v>0.1</v>
      </c>
      <c r="K98" s="4">
        <f t="shared" si="8"/>
        <v>0.30000262687821794</v>
      </c>
      <c r="L98" s="4">
        <f t="shared" si="9"/>
        <v>0</v>
      </c>
      <c r="M98" s="5">
        <f t="shared" si="5"/>
        <v>-4.000000000034358E-3</v>
      </c>
      <c r="N98" s="5">
        <f t="shared" si="6"/>
        <v>0</v>
      </c>
      <c r="O98" s="5">
        <f t="shared" si="7"/>
        <v>0</v>
      </c>
    </row>
    <row r="99" spans="1:15" x14ac:dyDescent="0.2">
      <c r="A99" t="s">
        <v>90</v>
      </c>
      <c r="B99" s="1">
        <v>61201.5</v>
      </c>
      <c r="C99" s="1">
        <v>12240.300000000001</v>
      </c>
      <c r="D99" s="1">
        <v>0</v>
      </c>
      <c r="E99" s="1">
        <v>11016.19</v>
      </c>
      <c r="F99" s="1">
        <v>8445.77</v>
      </c>
      <c r="G99" s="3">
        <v>0.2</v>
      </c>
      <c r="H99" s="3">
        <v>0</v>
      </c>
      <c r="I99" s="3">
        <v>0.15</v>
      </c>
      <c r="J99" s="3">
        <v>0.1</v>
      </c>
      <c r="K99" s="4">
        <f t="shared" si="8"/>
        <v>0.2</v>
      </c>
      <c r="L99" s="4">
        <f t="shared" si="9"/>
        <v>0</v>
      </c>
      <c r="M99" s="5">
        <f t="shared" si="5"/>
        <v>0</v>
      </c>
      <c r="N99" s="5">
        <f t="shared" si="6"/>
        <v>0</v>
      </c>
      <c r="O99" s="5">
        <f t="shared" si="7"/>
        <v>0</v>
      </c>
    </row>
    <row r="100" spans="1:15" x14ac:dyDescent="0.2">
      <c r="A100" t="s">
        <v>91</v>
      </c>
      <c r="B100" s="1">
        <v>2156809.96</v>
      </c>
      <c r="C100" s="1">
        <v>215681</v>
      </c>
      <c r="D100" s="1">
        <v>0</v>
      </c>
      <c r="E100" s="1">
        <v>355873.67</v>
      </c>
      <c r="F100" s="1">
        <v>0</v>
      </c>
      <c r="G100" s="3">
        <v>0.1</v>
      </c>
      <c r="H100" s="3">
        <v>0</v>
      </c>
      <c r="I100" s="3">
        <v>0.15</v>
      </c>
      <c r="J100" s="3">
        <v>0</v>
      </c>
      <c r="K100" s="4">
        <f t="shared" si="8"/>
        <v>0.10000000185459085</v>
      </c>
      <c r="L100" s="4">
        <f t="shared" si="9"/>
        <v>0</v>
      </c>
      <c r="M100" s="5">
        <f t="shared" si="5"/>
        <v>-3.9999999997714893E-3</v>
      </c>
      <c r="N100" s="5">
        <f t="shared" si="6"/>
        <v>0</v>
      </c>
      <c r="O100" s="5">
        <f t="shared" si="7"/>
        <v>0</v>
      </c>
    </row>
    <row r="101" spans="1:15" x14ac:dyDescent="0.2">
      <c r="A101" t="s">
        <v>92</v>
      </c>
      <c r="B101" s="1">
        <v>1646226.3800000001</v>
      </c>
      <c r="C101" s="1">
        <v>164622.64000000001</v>
      </c>
      <c r="D101" s="1">
        <v>0</v>
      </c>
      <c r="E101" s="1">
        <v>271627.28999999998</v>
      </c>
      <c r="F101" s="1">
        <v>0</v>
      </c>
      <c r="G101" s="3">
        <v>0.1</v>
      </c>
      <c r="H101" s="3">
        <v>0</v>
      </c>
      <c r="I101" s="3">
        <v>0.15</v>
      </c>
      <c r="J101" s="3">
        <v>0</v>
      </c>
      <c r="K101" s="4">
        <f t="shared" si="8"/>
        <v>0.10000000121489974</v>
      </c>
      <c r="L101" s="4">
        <f t="shared" si="9"/>
        <v>0</v>
      </c>
      <c r="M101" s="5">
        <f t="shared" si="5"/>
        <v>-1.9999999950642525E-3</v>
      </c>
      <c r="N101" s="5">
        <f t="shared" si="6"/>
        <v>0</v>
      </c>
      <c r="O101" s="5">
        <f t="shared" si="7"/>
        <v>0</v>
      </c>
    </row>
    <row r="102" spans="1:15" x14ac:dyDescent="0.2">
      <c r="A102" t="s">
        <v>93</v>
      </c>
      <c r="B102" s="1">
        <v>3765.15</v>
      </c>
      <c r="C102" s="1">
        <v>1129.54</v>
      </c>
      <c r="D102" s="1">
        <v>0</v>
      </c>
      <c r="E102" s="1">
        <v>734.24</v>
      </c>
      <c r="F102" s="1">
        <v>562.91999999999996</v>
      </c>
      <c r="G102" s="3">
        <v>0.3</v>
      </c>
      <c r="H102" s="3">
        <v>0</v>
      </c>
      <c r="I102" s="3">
        <v>0.15</v>
      </c>
      <c r="J102" s="3">
        <v>0.1</v>
      </c>
      <c r="K102" s="4">
        <f t="shared" si="8"/>
        <v>0.29999867203165875</v>
      </c>
      <c r="L102" s="4">
        <f t="shared" si="9"/>
        <v>0</v>
      </c>
      <c r="M102" s="5">
        <f t="shared" si="5"/>
        <v>5.0000000000045034E-3</v>
      </c>
      <c r="N102" s="5">
        <f t="shared" si="6"/>
        <v>0</v>
      </c>
      <c r="O102" s="5">
        <f t="shared" si="7"/>
        <v>0</v>
      </c>
    </row>
    <row r="103" spans="1:15" x14ac:dyDescent="0.2">
      <c r="A103" t="s">
        <v>93</v>
      </c>
      <c r="B103" s="1">
        <v>13903730.1</v>
      </c>
      <c r="C103" s="1">
        <v>0</v>
      </c>
      <c r="D103" s="1">
        <v>0</v>
      </c>
      <c r="E103" s="1">
        <v>2085559.85</v>
      </c>
      <c r="F103" s="1">
        <v>0</v>
      </c>
      <c r="G103" s="3">
        <v>0.1</v>
      </c>
      <c r="H103" s="3">
        <v>0</v>
      </c>
      <c r="I103" s="3">
        <v>0.15</v>
      </c>
      <c r="J103" s="3">
        <v>0.1</v>
      </c>
      <c r="K103" s="4">
        <f t="shared" si="8"/>
        <v>0</v>
      </c>
      <c r="L103" s="4">
        <f t="shared" si="9"/>
        <v>0</v>
      </c>
      <c r="M103" s="5">
        <f t="shared" si="5"/>
        <v>1390373.01</v>
      </c>
      <c r="N103" s="5">
        <f t="shared" si="6"/>
        <v>0</v>
      </c>
      <c r="O103" s="5">
        <f t="shared" si="7"/>
        <v>0</v>
      </c>
    </row>
    <row r="104" spans="1:15" x14ac:dyDescent="0.2">
      <c r="A104" t="s">
        <v>94</v>
      </c>
      <c r="B104" s="1">
        <v>35182.01</v>
      </c>
      <c r="C104" s="1">
        <v>0</v>
      </c>
      <c r="D104" s="1">
        <v>0</v>
      </c>
      <c r="E104" s="1">
        <v>0</v>
      </c>
      <c r="F104" s="1">
        <v>0</v>
      </c>
      <c r="G104" s="3">
        <v>0.1</v>
      </c>
      <c r="H104" s="3">
        <v>0</v>
      </c>
      <c r="I104" s="3">
        <v>0.15</v>
      </c>
      <c r="J104" s="3">
        <v>0.1</v>
      </c>
      <c r="K104" s="4">
        <f t="shared" si="8"/>
        <v>0</v>
      </c>
      <c r="L104" s="4">
        <f t="shared" si="9"/>
        <v>0</v>
      </c>
      <c r="M104" s="5">
        <f t="shared" si="5"/>
        <v>3518.2010000000005</v>
      </c>
      <c r="N104" s="5">
        <f t="shared" si="6"/>
        <v>0</v>
      </c>
      <c r="O104" s="5">
        <f t="shared" si="7"/>
        <v>0</v>
      </c>
    </row>
    <row r="105" spans="1:15" x14ac:dyDescent="0.2">
      <c r="A105" t="s">
        <v>94</v>
      </c>
      <c r="B105" s="1">
        <v>1260.48</v>
      </c>
      <c r="C105" s="1">
        <v>252.1</v>
      </c>
      <c r="D105" s="1">
        <v>0</v>
      </c>
      <c r="E105" s="1">
        <v>226.91</v>
      </c>
      <c r="F105" s="1">
        <v>173.93</v>
      </c>
      <c r="G105" s="3">
        <v>0.2</v>
      </c>
      <c r="H105" s="3">
        <v>0</v>
      </c>
      <c r="I105" s="3">
        <v>0.15</v>
      </c>
      <c r="J105" s="3">
        <v>0.1</v>
      </c>
      <c r="K105" s="4">
        <f t="shared" si="8"/>
        <v>0.20000317339426249</v>
      </c>
      <c r="L105" s="4">
        <f t="shared" si="9"/>
        <v>0</v>
      </c>
      <c r="M105" s="5">
        <f t="shared" si="5"/>
        <v>-3.9999999999695036E-3</v>
      </c>
      <c r="N105" s="5">
        <f t="shared" si="6"/>
        <v>0</v>
      </c>
      <c r="O105" s="5">
        <f t="shared" si="7"/>
        <v>0</v>
      </c>
    </row>
    <row r="106" spans="1:15" x14ac:dyDescent="0.2">
      <c r="A106" t="s">
        <v>95</v>
      </c>
      <c r="B106" s="1">
        <v>16656.97</v>
      </c>
      <c r="C106" s="1">
        <v>3331.39</v>
      </c>
      <c r="D106" s="1">
        <v>0</v>
      </c>
      <c r="E106" s="1">
        <v>2998.23</v>
      </c>
      <c r="F106" s="1">
        <v>2298.65</v>
      </c>
      <c r="G106" s="3">
        <v>0.2</v>
      </c>
      <c r="H106" s="3">
        <v>0</v>
      </c>
      <c r="I106" s="3">
        <v>0.15</v>
      </c>
      <c r="J106" s="3">
        <v>0.1</v>
      </c>
      <c r="K106" s="4">
        <f t="shared" si="8"/>
        <v>0.1999997598602867</v>
      </c>
      <c r="L106" s="4">
        <f t="shared" si="9"/>
        <v>0</v>
      </c>
      <c r="M106" s="5">
        <f t="shared" si="5"/>
        <v>4.000000000395615E-3</v>
      </c>
      <c r="N106" s="5">
        <f t="shared" si="6"/>
        <v>0</v>
      </c>
      <c r="O106" s="5">
        <f t="shared" si="7"/>
        <v>0</v>
      </c>
    </row>
    <row r="107" spans="1:15" x14ac:dyDescent="0.2">
      <c r="A107" t="s">
        <v>96</v>
      </c>
      <c r="B107" s="1">
        <v>497.69</v>
      </c>
      <c r="C107" s="1">
        <v>0</v>
      </c>
      <c r="D107" s="1">
        <v>0</v>
      </c>
      <c r="E107" s="1">
        <v>0</v>
      </c>
      <c r="F107" s="1">
        <v>0</v>
      </c>
      <c r="G107" s="3">
        <v>0.2</v>
      </c>
      <c r="H107" s="3">
        <v>0</v>
      </c>
      <c r="I107" s="3">
        <v>0.15</v>
      </c>
      <c r="J107" s="3">
        <v>0.1</v>
      </c>
      <c r="K107" s="4">
        <f t="shared" si="8"/>
        <v>0</v>
      </c>
      <c r="L107" s="4">
        <f t="shared" si="9"/>
        <v>0</v>
      </c>
      <c r="M107" s="5">
        <f t="shared" si="5"/>
        <v>99.538000000000011</v>
      </c>
      <c r="N107" s="5">
        <f t="shared" si="6"/>
        <v>0</v>
      </c>
      <c r="O107" s="5">
        <f t="shared" si="7"/>
        <v>0</v>
      </c>
    </row>
    <row r="108" spans="1:15" x14ac:dyDescent="0.2">
      <c r="A108" t="s">
        <v>96</v>
      </c>
      <c r="B108" s="1">
        <v>5450.78</v>
      </c>
      <c r="C108" s="1">
        <v>272.54000000000002</v>
      </c>
      <c r="D108" s="1">
        <v>0</v>
      </c>
      <c r="E108" s="1">
        <v>858.59</v>
      </c>
      <c r="F108" s="1">
        <v>658.15</v>
      </c>
      <c r="G108" s="3">
        <v>0.05</v>
      </c>
      <c r="H108" s="3">
        <v>0</v>
      </c>
      <c r="I108" s="3">
        <v>0.15</v>
      </c>
      <c r="J108" s="3">
        <v>0.1</v>
      </c>
      <c r="K108" s="4">
        <f t="shared" si="8"/>
        <v>5.0000183459981883E-2</v>
      </c>
      <c r="L108" s="4">
        <f t="shared" si="9"/>
        <v>0</v>
      </c>
      <c r="M108" s="5">
        <f t="shared" si="5"/>
        <v>-1.0000000000307578E-3</v>
      </c>
      <c r="N108" s="5">
        <f t="shared" si="6"/>
        <v>0</v>
      </c>
      <c r="O108" s="5">
        <f t="shared" si="7"/>
        <v>0</v>
      </c>
    </row>
    <row r="109" spans="1:15" x14ac:dyDescent="0.2">
      <c r="A109" t="s">
        <v>97</v>
      </c>
      <c r="B109" s="1">
        <v>361336.91000000003</v>
      </c>
      <c r="C109" s="1">
        <v>0</v>
      </c>
      <c r="D109" s="1">
        <v>0</v>
      </c>
      <c r="E109" s="1">
        <v>0</v>
      </c>
      <c r="F109" s="1">
        <v>0</v>
      </c>
      <c r="G109" s="3">
        <v>0.3</v>
      </c>
      <c r="H109" s="3">
        <v>0</v>
      </c>
      <c r="I109" s="3">
        <v>0.15</v>
      </c>
      <c r="J109" s="3">
        <v>0.1</v>
      </c>
      <c r="K109" s="4">
        <f t="shared" si="8"/>
        <v>0</v>
      </c>
      <c r="L109" s="4">
        <f t="shared" si="9"/>
        <v>0</v>
      </c>
      <c r="M109" s="5">
        <f t="shared" si="5"/>
        <v>108401.073</v>
      </c>
      <c r="N109" s="5">
        <f t="shared" si="6"/>
        <v>0</v>
      </c>
      <c r="O109" s="5">
        <f t="shared" si="7"/>
        <v>0</v>
      </c>
    </row>
    <row r="110" spans="1:15" x14ac:dyDescent="0.2">
      <c r="A110" t="s">
        <v>98</v>
      </c>
      <c r="B110" s="1">
        <v>33065.46</v>
      </c>
      <c r="C110" s="1">
        <v>11572.91</v>
      </c>
      <c r="D110" s="1">
        <v>0</v>
      </c>
      <c r="E110" s="1">
        <v>6695.76</v>
      </c>
      <c r="F110" s="1">
        <v>5133.42</v>
      </c>
      <c r="G110" s="3">
        <v>0.35000000000000003</v>
      </c>
      <c r="H110" s="3">
        <v>0</v>
      </c>
      <c r="I110" s="3">
        <v>0.15</v>
      </c>
      <c r="J110" s="3">
        <v>0.1</v>
      </c>
      <c r="K110" s="4">
        <f t="shared" si="8"/>
        <v>0.3499999697569609</v>
      </c>
      <c r="L110" s="4">
        <f t="shared" si="9"/>
        <v>0</v>
      </c>
      <c r="M110" s="5">
        <f t="shared" si="5"/>
        <v>1.0000000005843191E-3</v>
      </c>
      <c r="N110" s="5">
        <f t="shared" si="6"/>
        <v>0</v>
      </c>
      <c r="O110" s="5">
        <f t="shared" si="7"/>
        <v>0</v>
      </c>
    </row>
    <row r="111" spans="1:15" x14ac:dyDescent="0.2">
      <c r="A111" t="s">
        <v>99</v>
      </c>
      <c r="B111" s="1">
        <v>175536.01</v>
      </c>
      <c r="C111" s="1">
        <v>0</v>
      </c>
      <c r="D111" s="1">
        <v>0</v>
      </c>
      <c r="E111" s="1">
        <v>0</v>
      </c>
      <c r="F111" s="1">
        <v>0</v>
      </c>
      <c r="G111" s="3">
        <v>0.1</v>
      </c>
      <c r="H111" s="3">
        <v>0</v>
      </c>
      <c r="I111" s="3">
        <v>0.15</v>
      </c>
      <c r="J111" s="3">
        <v>0.1</v>
      </c>
      <c r="K111" s="4">
        <f t="shared" si="8"/>
        <v>0</v>
      </c>
      <c r="L111" s="4">
        <f t="shared" si="9"/>
        <v>0</v>
      </c>
      <c r="M111" s="5">
        <f t="shared" si="5"/>
        <v>17553.601000000002</v>
      </c>
      <c r="N111" s="5">
        <f t="shared" si="6"/>
        <v>0</v>
      </c>
      <c r="O111" s="5">
        <f t="shared" si="7"/>
        <v>0</v>
      </c>
    </row>
    <row r="112" spans="1:15" x14ac:dyDescent="0.2">
      <c r="A112" t="s">
        <v>100</v>
      </c>
      <c r="B112" s="1">
        <v>20078.920000000002</v>
      </c>
      <c r="C112" s="1">
        <v>0</v>
      </c>
      <c r="D112" s="1">
        <v>0</v>
      </c>
      <c r="E112" s="1">
        <v>0</v>
      </c>
      <c r="F112" s="1">
        <v>0</v>
      </c>
      <c r="G112" s="3">
        <v>0.3</v>
      </c>
      <c r="H112" s="3">
        <v>0</v>
      </c>
      <c r="I112" s="3">
        <v>0.15</v>
      </c>
      <c r="J112" s="3">
        <v>0.1</v>
      </c>
      <c r="K112" s="4">
        <f t="shared" si="8"/>
        <v>0</v>
      </c>
      <c r="L112" s="4">
        <f t="shared" si="9"/>
        <v>0</v>
      </c>
      <c r="M112" s="5">
        <f t="shared" si="5"/>
        <v>6023.6760000000004</v>
      </c>
      <c r="N112" s="5">
        <f t="shared" si="6"/>
        <v>0</v>
      </c>
      <c r="O112" s="5">
        <f t="shared" si="7"/>
        <v>0</v>
      </c>
    </row>
    <row r="113" spans="1:15" x14ac:dyDescent="0.2">
      <c r="A113" t="s">
        <v>100</v>
      </c>
      <c r="B113" s="1">
        <v>11514.59</v>
      </c>
      <c r="C113" s="1">
        <v>3454.38</v>
      </c>
      <c r="D113" s="1">
        <v>0</v>
      </c>
      <c r="E113" s="1">
        <v>2245.2600000000002</v>
      </c>
      <c r="F113" s="1">
        <v>1721.47</v>
      </c>
      <c r="G113" s="3">
        <v>0.3</v>
      </c>
      <c r="H113" s="3">
        <v>0</v>
      </c>
      <c r="I113" s="3">
        <v>0.15</v>
      </c>
      <c r="J113" s="3">
        <v>0.1</v>
      </c>
      <c r="K113" s="4">
        <f t="shared" si="8"/>
        <v>0.30000026053902051</v>
      </c>
      <c r="L113" s="4">
        <f t="shared" si="9"/>
        <v>0</v>
      </c>
      <c r="M113" s="5">
        <f t="shared" si="5"/>
        <v>-3.0000000003421938E-3</v>
      </c>
      <c r="N113" s="5">
        <f t="shared" si="6"/>
        <v>0</v>
      </c>
      <c r="O113" s="5">
        <f t="shared" si="7"/>
        <v>0</v>
      </c>
    </row>
    <row r="114" spans="1:15" x14ac:dyDescent="0.2">
      <c r="A114" t="s">
        <v>101</v>
      </c>
      <c r="B114" s="1">
        <v>20829.63</v>
      </c>
      <c r="C114" s="1">
        <v>1041.48</v>
      </c>
      <c r="D114" s="1">
        <v>0</v>
      </c>
      <c r="E114" s="1">
        <v>3280.61</v>
      </c>
      <c r="F114" s="1">
        <v>2515.15</v>
      </c>
      <c r="G114" s="3">
        <v>0.05</v>
      </c>
      <c r="H114" s="3">
        <v>0</v>
      </c>
      <c r="I114" s="3">
        <v>0.15</v>
      </c>
      <c r="J114" s="3">
        <v>0.1</v>
      </c>
      <c r="K114" s="4">
        <f t="shared" si="8"/>
        <v>4.9999927987199003E-2</v>
      </c>
      <c r="L114" s="4">
        <f t="shared" si="9"/>
        <v>0</v>
      </c>
      <c r="M114" s="5">
        <f t="shared" si="5"/>
        <v>1.5000000000959164E-3</v>
      </c>
      <c r="N114" s="5">
        <f t="shared" si="6"/>
        <v>0</v>
      </c>
      <c r="O114" s="5">
        <f t="shared" si="7"/>
        <v>0</v>
      </c>
    </row>
    <row r="115" spans="1:15" x14ac:dyDescent="0.2">
      <c r="A115" t="s">
        <v>102</v>
      </c>
      <c r="B115" s="1">
        <v>903892.02</v>
      </c>
      <c r="C115" s="1">
        <v>0</v>
      </c>
      <c r="D115" s="1">
        <v>0</v>
      </c>
      <c r="E115" s="1">
        <v>0</v>
      </c>
      <c r="F115" s="1">
        <v>0</v>
      </c>
      <c r="G115" s="3">
        <v>0</v>
      </c>
      <c r="H115" s="3">
        <v>0</v>
      </c>
      <c r="I115" s="3">
        <v>0.15</v>
      </c>
      <c r="J115" s="3">
        <v>0</v>
      </c>
      <c r="K115" s="4">
        <f t="shared" si="8"/>
        <v>0</v>
      </c>
      <c r="L115" s="4">
        <f t="shared" si="9"/>
        <v>0</v>
      </c>
      <c r="M115" s="5">
        <f t="shared" si="5"/>
        <v>0</v>
      </c>
      <c r="N115" s="5">
        <f t="shared" si="6"/>
        <v>0</v>
      </c>
      <c r="O115" s="5">
        <f t="shared" si="7"/>
        <v>0</v>
      </c>
    </row>
    <row r="116" spans="1:15" x14ac:dyDescent="0.2">
      <c r="A116" t="s">
        <v>103</v>
      </c>
      <c r="B116" s="1">
        <v>382125.17</v>
      </c>
      <c r="C116" s="1">
        <v>133743.81</v>
      </c>
      <c r="D116" s="1">
        <v>0</v>
      </c>
      <c r="E116" s="1">
        <v>77380.36</v>
      </c>
      <c r="F116" s="1">
        <v>59324.94</v>
      </c>
      <c r="G116" s="3">
        <v>0.35000000000000003</v>
      </c>
      <c r="H116" s="3">
        <v>0</v>
      </c>
      <c r="I116" s="3">
        <v>0.15</v>
      </c>
      <c r="J116" s="3">
        <v>0.1</v>
      </c>
      <c r="K116" s="4">
        <f t="shared" si="8"/>
        <v>0.35000000130847181</v>
      </c>
      <c r="L116" s="4">
        <f t="shared" si="9"/>
        <v>0</v>
      </c>
      <c r="M116" s="5">
        <f t="shared" si="5"/>
        <v>-4.99999999605063E-4</v>
      </c>
      <c r="N116" s="5">
        <f t="shared" si="6"/>
        <v>0</v>
      </c>
      <c r="O116" s="5">
        <f t="shared" si="7"/>
        <v>0</v>
      </c>
    </row>
    <row r="117" spans="1:15" x14ac:dyDescent="0.2">
      <c r="A117" t="s">
        <v>104</v>
      </c>
      <c r="B117" s="1">
        <v>2937.4900000000002</v>
      </c>
      <c r="C117" s="1">
        <v>587.5</v>
      </c>
      <c r="D117" s="1">
        <v>0</v>
      </c>
      <c r="E117" s="1">
        <v>528.76</v>
      </c>
      <c r="F117" s="1">
        <v>405.35</v>
      </c>
      <c r="G117" s="3">
        <v>0.2</v>
      </c>
      <c r="H117" s="3">
        <v>0</v>
      </c>
      <c r="I117" s="3">
        <v>0.15</v>
      </c>
      <c r="J117" s="3">
        <v>0.1</v>
      </c>
      <c r="K117" s="4">
        <f t="shared" si="8"/>
        <v>0.2000006808533816</v>
      </c>
      <c r="L117" s="4">
        <f t="shared" si="9"/>
        <v>0</v>
      </c>
      <c r="M117" s="5">
        <f t="shared" si="5"/>
        <v>-1.9999999998883316E-3</v>
      </c>
      <c r="N117" s="5">
        <f t="shared" si="6"/>
        <v>0</v>
      </c>
      <c r="O117" s="5">
        <f t="shared" si="7"/>
        <v>0</v>
      </c>
    </row>
    <row r="118" spans="1:15" x14ac:dyDescent="0.2">
      <c r="A118" t="s">
        <v>105</v>
      </c>
      <c r="B118" s="1">
        <v>1064111.69</v>
      </c>
      <c r="C118" s="1">
        <v>372439.09</v>
      </c>
      <c r="D118" s="1">
        <v>0</v>
      </c>
      <c r="E118" s="1">
        <v>215482.65</v>
      </c>
      <c r="F118" s="1">
        <v>165203.34</v>
      </c>
      <c r="G118" s="3">
        <v>0.35000000000000003</v>
      </c>
      <c r="H118" s="3">
        <v>0</v>
      </c>
      <c r="I118" s="3">
        <v>0.15</v>
      </c>
      <c r="J118" s="3">
        <v>0.1</v>
      </c>
      <c r="K118" s="4">
        <f t="shared" si="8"/>
        <v>0.34999999859037356</v>
      </c>
      <c r="L118" s="4">
        <f t="shared" si="9"/>
        <v>0</v>
      </c>
      <c r="M118" s="5">
        <f t="shared" si="5"/>
        <v>1.5000000064362621E-3</v>
      </c>
      <c r="N118" s="5">
        <f t="shared" si="6"/>
        <v>0</v>
      </c>
      <c r="O118" s="5">
        <f t="shared" si="7"/>
        <v>0</v>
      </c>
    </row>
    <row r="119" spans="1:15" x14ac:dyDescent="0.2">
      <c r="A119" t="s">
        <v>106</v>
      </c>
      <c r="B119" s="1">
        <v>527.1</v>
      </c>
      <c r="C119" s="1">
        <v>105.42</v>
      </c>
      <c r="D119" s="1">
        <v>0</v>
      </c>
      <c r="E119" s="1">
        <v>94.81</v>
      </c>
      <c r="F119" s="1">
        <v>72.73</v>
      </c>
      <c r="G119" s="3">
        <v>0.2</v>
      </c>
      <c r="H119" s="3">
        <v>0</v>
      </c>
      <c r="I119" s="3">
        <v>0.15</v>
      </c>
      <c r="J119" s="3">
        <v>0.1</v>
      </c>
      <c r="K119" s="4">
        <f t="shared" si="8"/>
        <v>0.19999999999999998</v>
      </c>
      <c r="L119" s="4">
        <f t="shared" si="9"/>
        <v>0</v>
      </c>
      <c r="M119" s="5">
        <f t="shared" si="5"/>
        <v>1.4629963906998001E-14</v>
      </c>
      <c r="N119" s="5">
        <f t="shared" si="6"/>
        <v>0</v>
      </c>
      <c r="O119" s="5">
        <f t="shared" si="7"/>
        <v>0</v>
      </c>
    </row>
    <row r="120" spans="1:15" x14ac:dyDescent="0.2">
      <c r="A120" t="s">
        <v>107</v>
      </c>
      <c r="B120" s="1">
        <v>6488761.0200000005</v>
      </c>
      <c r="C120" s="1">
        <v>1297752.2</v>
      </c>
      <c r="D120" s="1">
        <v>0</v>
      </c>
      <c r="E120" s="1">
        <v>1167977.21</v>
      </c>
      <c r="F120" s="1">
        <v>0</v>
      </c>
      <c r="G120" s="3">
        <v>0.2</v>
      </c>
      <c r="H120" s="3">
        <v>0</v>
      </c>
      <c r="I120" s="3">
        <v>0.15</v>
      </c>
      <c r="J120" s="3">
        <v>0</v>
      </c>
      <c r="K120" s="4">
        <f t="shared" si="8"/>
        <v>0.19999999938354948</v>
      </c>
      <c r="L120" s="4">
        <f t="shared" si="9"/>
        <v>0</v>
      </c>
      <c r="M120" s="5">
        <f t="shared" si="5"/>
        <v>4.0000001666520967E-3</v>
      </c>
      <c r="N120" s="5">
        <f t="shared" si="6"/>
        <v>0</v>
      </c>
      <c r="O120" s="5">
        <f t="shared" si="7"/>
        <v>0</v>
      </c>
    </row>
    <row r="121" spans="1:15" x14ac:dyDescent="0.2">
      <c r="A121" t="s">
        <v>108</v>
      </c>
      <c r="B121" s="1">
        <v>29454.11</v>
      </c>
      <c r="C121" s="1">
        <v>8836.23</v>
      </c>
      <c r="D121" s="1">
        <v>0</v>
      </c>
      <c r="E121" s="1">
        <v>5743.52</v>
      </c>
      <c r="F121" s="1">
        <v>4403.37</v>
      </c>
      <c r="G121" s="3">
        <v>0.3</v>
      </c>
      <c r="H121" s="3">
        <v>0</v>
      </c>
      <c r="I121" s="3">
        <v>0.15</v>
      </c>
      <c r="J121" s="3">
        <v>0.1</v>
      </c>
      <c r="K121" s="4">
        <f t="shared" si="8"/>
        <v>0.29999989814664235</v>
      </c>
      <c r="L121" s="4">
        <f t="shared" si="9"/>
        <v>0</v>
      </c>
      <c r="M121" s="5">
        <f t="shared" si="5"/>
        <v>2.9999999997067451E-3</v>
      </c>
      <c r="N121" s="5">
        <f t="shared" si="6"/>
        <v>0</v>
      </c>
      <c r="O121" s="5">
        <f t="shared" si="7"/>
        <v>0</v>
      </c>
    </row>
    <row r="122" spans="1:15" x14ac:dyDescent="0.2">
      <c r="A122" t="s">
        <v>109</v>
      </c>
      <c r="B122" s="1">
        <v>16484.580000000002</v>
      </c>
      <c r="C122" s="1">
        <v>0</v>
      </c>
      <c r="D122" s="1">
        <v>0</v>
      </c>
      <c r="E122" s="1">
        <v>0</v>
      </c>
      <c r="F122" s="1">
        <v>0</v>
      </c>
      <c r="G122" s="3">
        <v>0.05</v>
      </c>
      <c r="H122" s="3">
        <v>0</v>
      </c>
      <c r="I122" s="3">
        <v>0.15</v>
      </c>
      <c r="J122" s="3">
        <v>0.1</v>
      </c>
      <c r="K122" s="4">
        <f t="shared" si="8"/>
        <v>0</v>
      </c>
      <c r="L122" s="4">
        <f t="shared" si="9"/>
        <v>0</v>
      </c>
      <c r="M122" s="5">
        <f t="shared" si="5"/>
        <v>824.22900000000016</v>
      </c>
      <c r="N122" s="5">
        <f t="shared" si="6"/>
        <v>0</v>
      </c>
      <c r="O122" s="5">
        <f t="shared" si="7"/>
        <v>0</v>
      </c>
    </row>
    <row r="123" spans="1:15" x14ac:dyDescent="0.2">
      <c r="A123" t="s">
        <v>109</v>
      </c>
      <c r="B123" s="1">
        <v>22196.06</v>
      </c>
      <c r="C123" s="1">
        <v>2219.61</v>
      </c>
      <c r="D123" s="1">
        <v>0</v>
      </c>
      <c r="E123" s="1">
        <v>3662.42</v>
      </c>
      <c r="F123" s="1">
        <v>2807.79</v>
      </c>
      <c r="G123" s="3">
        <v>0.1</v>
      </c>
      <c r="H123" s="3">
        <v>0</v>
      </c>
      <c r="I123" s="3">
        <v>0.15</v>
      </c>
      <c r="J123" s="3">
        <v>0.1</v>
      </c>
      <c r="K123" s="4">
        <f t="shared" si="8"/>
        <v>0.10000018021216378</v>
      </c>
      <c r="L123" s="4">
        <f t="shared" si="9"/>
        <v>0</v>
      </c>
      <c r="M123" s="5">
        <f t="shared" si="5"/>
        <v>-3.999999999881103E-3</v>
      </c>
      <c r="N123" s="5">
        <f t="shared" si="6"/>
        <v>0</v>
      </c>
      <c r="O123" s="5">
        <f t="shared" si="7"/>
        <v>0</v>
      </c>
    </row>
    <row r="124" spans="1:15" x14ac:dyDescent="0.2">
      <c r="A124" t="s">
        <v>110</v>
      </c>
      <c r="B124" s="1">
        <v>1005503.12</v>
      </c>
      <c r="C124" s="1">
        <v>201100.62</v>
      </c>
      <c r="D124" s="1">
        <v>0</v>
      </c>
      <c r="E124" s="1">
        <v>180990.58000000002</v>
      </c>
      <c r="F124" s="1">
        <v>138759.47</v>
      </c>
      <c r="G124" s="3">
        <v>0.2</v>
      </c>
      <c r="H124" s="3">
        <v>0</v>
      </c>
      <c r="I124" s="3">
        <v>0.15</v>
      </c>
      <c r="J124" s="3">
        <v>0</v>
      </c>
      <c r="K124" s="4">
        <f t="shared" si="8"/>
        <v>0.199999996021892</v>
      </c>
      <c r="L124" s="4">
        <f t="shared" si="9"/>
        <v>0</v>
      </c>
      <c r="M124" s="5">
        <f t="shared" si="5"/>
        <v>4.0000000154225427E-3</v>
      </c>
      <c r="N124" s="5">
        <f t="shared" si="6"/>
        <v>0</v>
      </c>
      <c r="O124" s="5">
        <f t="shared" si="7"/>
        <v>0</v>
      </c>
    </row>
    <row r="125" spans="1:15" x14ac:dyDescent="0.2">
      <c r="A125" t="s">
        <v>111</v>
      </c>
      <c r="B125" s="1">
        <v>19053735.440000001</v>
      </c>
      <c r="C125" s="1">
        <v>5716120.3500000006</v>
      </c>
      <c r="D125" s="1">
        <v>0</v>
      </c>
      <c r="E125" s="1">
        <v>3715478.5100000002</v>
      </c>
      <c r="F125" s="1">
        <v>2848533.57</v>
      </c>
      <c r="G125" s="3">
        <v>0.3</v>
      </c>
      <c r="H125" s="3">
        <v>0</v>
      </c>
      <c r="I125" s="3">
        <v>0.15</v>
      </c>
      <c r="J125" s="3">
        <v>0.1</v>
      </c>
      <c r="K125" s="4">
        <f t="shared" si="8"/>
        <v>0.29999998519975252</v>
      </c>
      <c r="L125" s="4">
        <f t="shared" si="9"/>
        <v>0</v>
      </c>
      <c r="M125" s="5">
        <f t="shared" si="5"/>
        <v>0.28199999977848084</v>
      </c>
      <c r="N125" s="5">
        <f t="shared" si="6"/>
        <v>0</v>
      </c>
      <c r="O125" s="5">
        <f t="shared" si="7"/>
        <v>0</v>
      </c>
    </row>
    <row r="126" spans="1:15" x14ac:dyDescent="0.2">
      <c r="A126" t="s">
        <v>112</v>
      </c>
      <c r="B126" s="1">
        <v>0.95000000000000007</v>
      </c>
      <c r="C126" s="1">
        <v>0</v>
      </c>
      <c r="D126" s="1">
        <v>0</v>
      </c>
      <c r="E126" s="1">
        <v>0</v>
      </c>
      <c r="F126" s="1">
        <v>0</v>
      </c>
      <c r="G126" s="3">
        <v>0.35000000000000003</v>
      </c>
      <c r="H126" s="3">
        <v>5</v>
      </c>
      <c r="I126" s="3">
        <v>0.15</v>
      </c>
      <c r="J126" s="3">
        <v>0.1</v>
      </c>
      <c r="K126" s="4">
        <f t="shared" si="8"/>
        <v>0</v>
      </c>
      <c r="L126" s="4">
        <f t="shared" si="9"/>
        <v>0</v>
      </c>
      <c r="M126" s="5">
        <f t="shared" si="5"/>
        <v>0.33250000000000007</v>
      </c>
      <c r="N126" s="5">
        <f t="shared" si="6"/>
        <v>4.75</v>
      </c>
      <c r="O126" s="5">
        <f t="shared" si="7"/>
        <v>4.75</v>
      </c>
    </row>
    <row r="127" spans="1:15" x14ac:dyDescent="0.2">
      <c r="A127" t="s">
        <v>113</v>
      </c>
      <c r="B127" s="1">
        <v>103157.36</v>
      </c>
      <c r="C127" s="1">
        <v>0</v>
      </c>
      <c r="D127" s="1">
        <v>0</v>
      </c>
      <c r="E127" s="1">
        <v>0</v>
      </c>
      <c r="F127" s="1">
        <v>0</v>
      </c>
      <c r="G127" s="3">
        <v>0.2</v>
      </c>
      <c r="H127" s="3">
        <v>0</v>
      </c>
      <c r="I127" s="3">
        <v>0.15</v>
      </c>
      <c r="J127" s="3">
        <v>0.1</v>
      </c>
      <c r="K127" s="4">
        <f t="shared" si="8"/>
        <v>0</v>
      </c>
      <c r="L127" s="4">
        <f t="shared" si="9"/>
        <v>0</v>
      </c>
      <c r="M127" s="5">
        <f t="shared" si="5"/>
        <v>20631.472000000002</v>
      </c>
      <c r="N127" s="5">
        <f t="shared" si="6"/>
        <v>0</v>
      </c>
      <c r="O127" s="5">
        <f t="shared" si="7"/>
        <v>0</v>
      </c>
    </row>
    <row r="128" spans="1:15" x14ac:dyDescent="0.2">
      <c r="A128" t="s">
        <v>114</v>
      </c>
      <c r="B128" s="1">
        <v>89409.74</v>
      </c>
      <c r="C128" s="1">
        <v>26822.920000000002</v>
      </c>
      <c r="D128" s="1">
        <v>11623.24</v>
      </c>
      <c r="E128" s="1">
        <v>19178.37</v>
      </c>
      <c r="F128" s="1">
        <v>14703.43</v>
      </c>
      <c r="G128" s="3">
        <v>0.3</v>
      </c>
      <c r="H128" s="3">
        <v>0.1</v>
      </c>
      <c r="I128" s="3">
        <v>0.15</v>
      </c>
      <c r="J128" s="3">
        <v>0.1</v>
      </c>
      <c r="K128" s="4">
        <f t="shared" si="8"/>
        <v>0.29999997763107239</v>
      </c>
      <c r="L128" s="4">
        <f t="shared" si="9"/>
        <v>9.999977631072024E-2</v>
      </c>
      <c r="M128" s="5">
        <f t="shared" si="5"/>
        <v>2.0000000007146658E-3</v>
      </c>
      <c r="N128" s="5">
        <f t="shared" si="6"/>
        <v>2.6000000000662299E-2</v>
      </c>
      <c r="O128" s="5">
        <f t="shared" si="7"/>
        <v>2.6000000000662299E-2</v>
      </c>
    </row>
    <row r="129" spans="1:15" x14ac:dyDescent="0.2">
      <c r="A129" t="s">
        <v>115</v>
      </c>
      <c r="B129" s="1">
        <v>4695490.43</v>
      </c>
      <c r="C129" s="1">
        <v>1408646.6300000001</v>
      </c>
      <c r="D129" s="1">
        <v>6104137.0700000003</v>
      </c>
      <c r="E129" s="1">
        <v>1831241.49</v>
      </c>
      <c r="F129" s="1">
        <v>1403951.19</v>
      </c>
      <c r="G129" s="3">
        <v>0.3</v>
      </c>
      <c r="H129" s="3">
        <v>1</v>
      </c>
      <c r="I129" s="3">
        <v>0.15</v>
      </c>
      <c r="J129" s="3">
        <v>0.1</v>
      </c>
      <c r="K129" s="4">
        <f t="shared" si="8"/>
        <v>0.29999989372782093</v>
      </c>
      <c r="L129" s="4">
        <f t="shared" si="9"/>
        <v>1.0000000016382333</v>
      </c>
      <c r="M129" s="5">
        <f t="shared" si="5"/>
        <v>0.49899999973639336</v>
      </c>
      <c r="N129" s="5">
        <f t="shared" si="6"/>
        <v>-1.0000000762881061E-2</v>
      </c>
      <c r="O129" s="5">
        <f t="shared" si="7"/>
        <v>0</v>
      </c>
    </row>
    <row r="130" spans="1:15" x14ac:dyDescent="0.2">
      <c r="A130" t="s">
        <v>116</v>
      </c>
      <c r="B130" s="1">
        <v>16663.75</v>
      </c>
      <c r="C130" s="1">
        <v>3332.75</v>
      </c>
      <c r="D130" s="1">
        <v>0</v>
      </c>
      <c r="E130" s="1">
        <v>2999.54</v>
      </c>
      <c r="F130" s="1">
        <v>2299.62</v>
      </c>
      <c r="G130" s="3">
        <v>0.2</v>
      </c>
      <c r="H130" s="3">
        <v>0</v>
      </c>
      <c r="I130" s="3">
        <v>0.15</v>
      </c>
      <c r="J130" s="3">
        <v>0.1</v>
      </c>
      <c r="K130" s="4">
        <f t="shared" si="8"/>
        <v>0.2</v>
      </c>
      <c r="L130" s="4">
        <f t="shared" si="9"/>
        <v>0</v>
      </c>
      <c r="M130" s="5">
        <f t="shared" si="5"/>
        <v>0</v>
      </c>
      <c r="N130" s="5">
        <f t="shared" si="6"/>
        <v>0</v>
      </c>
      <c r="O130" s="5">
        <f t="shared" si="7"/>
        <v>0</v>
      </c>
    </row>
    <row r="131" spans="1:15" x14ac:dyDescent="0.2">
      <c r="A131" t="s">
        <v>117</v>
      </c>
      <c r="B131" s="1">
        <v>1738.58</v>
      </c>
      <c r="C131" s="1">
        <v>347.72</v>
      </c>
      <c r="D131" s="1">
        <v>0</v>
      </c>
      <c r="E131" s="1">
        <v>312.90000000000003</v>
      </c>
      <c r="F131" s="1">
        <v>239.94</v>
      </c>
      <c r="G131" s="3">
        <v>0.2</v>
      </c>
      <c r="H131" s="3">
        <v>0</v>
      </c>
      <c r="I131" s="3">
        <v>0.15</v>
      </c>
      <c r="J131" s="3">
        <v>0.1</v>
      </c>
      <c r="K131" s="4">
        <f t="shared" si="8"/>
        <v>0.20000230072818048</v>
      </c>
      <c r="L131" s="4">
        <f t="shared" si="9"/>
        <v>0</v>
      </c>
      <c r="M131" s="5">
        <f t="shared" ref="M131:M194" si="10">(G131-K131)*B131</f>
        <v>-4.0000000000032726E-3</v>
      </c>
      <c r="N131" s="5">
        <f t="shared" ref="N131:N194" si="11">(H131-L131)*(B131+C131)</f>
        <v>0</v>
      </c>
      <c r="O131" s="5">
        <f t="shared" ref="O131:O194" si="12">MAX(N131,0)</f>
        <v>0</v>
      </c>
    </row>
    <row r="132" spans="1:15" x14ac:dyDescent="0.2">
      <c r="A132" t="s">
        <v>117</v>
      </c>
      <c r="B132" s="1">
        <v>46239.57</v>
      </c>
      <c r="C132" s="1">
        <v>4623.96</v>
      </c>
      <c r="D132" s="1">
        <v>0</v>
      </c>
      <c r="E132" s="1">
        <v>7629.58</v>
      </c>
      <c r="F132" s="1">
        <v>5849.3</v>
      </c>
      <c r="G132" s="3">
        <v>0.1</v>
      </c>
      <c r="H132" s="3">
        <v>0</v>
      </c>
      <c r="I132" s="3">
        <v>0.15</v>
      </c>
      <c r="J132" s="3">
        <v>0.1</v>
      </c>
      <c r="K132" s="4">
        <f t="shared" ref="K132:K195" si="13">C132/B132</f>
        <v>0.10000006487949607</v>
      </c>
      <c r="L132" s="4">
        <f t="shared" si="9"/>
        <v>0</v>
      </c>
      <c r="M132" s="5">
        <f t="shared" si="10"/>
        <v>-2.999999999966817E-3</v>
      </c>
      <c r="N132" s="5">
        <f t="shared" si="11"/>
        <v>0</v>
      </c>
      <c r="O132" s="5">
        <f t="shared" si="12"/>
        <v>0</v>
      </c>
    </row>
    <row r="133" spans="1:15" x14ac:dyDescent="0.2">
      <c r="A133" t="s">
        <v>117</v>
      </c>
      <c r="B133" s="1">
        <v>25807.79</v>
      </c>
      <c r="C133" s="1">
        <v>2580.7800000000002</v>
      </c>
      <c r="D133" s="1">
        <v>0</v>
      </c>
      <c r="E133" s="1">
        <v>4258.24</v>
      </c>
      <c r="F133" s="1">
        <v>3264.64</v>
      </c>
      <c r="G133" s="3">
        <v>0.1</v>
      </c>
      <c r="H133" s="3">
        <v>0</v>
      </c>
      <c r="I133" s="3">
        <v>0.15</v>
      </c>
      <c r="J133" s="3">
        <v>0.1</v>
      </c>
      <c r="K133" s="4">
        <f t="shared" si="13"/>
        <v>0.10000003874799043</v>
      </c>
      <c r="L133" s="4">
        <f t="shared" ref="L133:L196" si="14">D133/($B133+C133)</f>
        <v>0</v>
      </c>
      <c r="M133" s="5">
        <f t="shared" si="10"/>
        <v>-9.999999998712367E-4</v>
      </c>
      <c r="N133" s="5">
        <f t="shared" si="11"/>
        <v>0</v>
      </c>
      <c r="O133" s="5">
        <f t="shared" si="12"/>
        <v>0</v>
      </c>
    </row>
    <row r="134" spans="1:15" x14ac:dyDescent="0.2">
      <c r="A134" t="s">
        <v>118</v>
      </c>
      <c r="B134" s="1">
        <v>9421.27</v>
      </c>
      <c r="C134" s="1">
        <v>0</v>
      </c>
      <c r="D134" s="1">
        <v>0</v>
      </c>
      <c r="E134" s="1">
        <v>0</v>
      </c>
      <c r="F134" s="1">
        <v>0</v>
      </c>
      <c r="G134" s="3">
        <v>0.2</v>
      </c>
      <c r="H134" s="3">
        <v>0</v>
      </c>
      <c r="I134" s="3">
        <v>0.15</v>
      </c>
      <c r="J134" s="3">
        <v>0.1</v>
      </c>
      <c r="K134" s="4">
        <f t="shared" si="13"/>
        <v>0</v>
      </c>
      <c r="L134" s="4">
        <f t="shared" si="14"/>
        <v>0</v>
      </c>
      <c r="M134" s="5">
        <f t="shared" si="10"/>
        <v>1884.2540000000001</v>
      </c>
      <c r="N134" s="5">
        <f t="shared" si="11"/>
        <v>0</v>
      </c>
      <c r="O134" s="5">
        <f t="shared" si="12"/>
        <v>0</v>
      </c>
    </row>
    <row r="135" spans="1:15" x14ac:dyDescent="0.2">
      <c r="A135" t="s">
        <v>119</v>
      </c>
      <c r="B135" s="1">
        <v>114765.23</v>
      </c>
      <c r="C135" s="1">
        <v>11476.52</v>
      </c>
      <c r="D135" s="1">
        <v>0</v>
      </c>
      <c r="E135" s="1">
        <v>18936.37</v>
      </c>
      <c r="F135" s="1">
        <v>14517.75</v>
      </c>
      <c r="G135" s="3">
        <v>0.1</v>
      </c>
      <c r="H135" s="3">
        <v>0</v>
      </c>
      <c r="I135" s="3">
        <v>0.15</v>
      </c>
      <c r="J135" s="3">
        <v>0.1</v>
      </c>
      <c r="K135" s="4">
        <f t="shared" si="13"/>
        <v>9.9999973859678584E-2</v>
      </c>
      <c r="L135" s="4">
        <f t="shared" si="14"/>
        <v>0</v>
      </c>
      <c r="M135" s="5">
        <f t="shared" si="10"/>
        <v>3.0000000001942206E-3</v>
      </c>
      <c r="N135" s="5">
        <f t="shared" si="11"/>
        <v>0</v>
      </c>
      <c r="O135" s="5">
        <f t="shared" si="12"/>
        <v>0</v>
      </c>
    </row>
    <row r="136" spans="1:15" x14ac:dyDescent="0.2">
      <c r="A136" t="s">
        <v>120</v>
      </c>
      <c r="B136" s="1">
        <v>72195.930000000008</v>
      </c>
      <c r="C136" s="1">
        <v>14439.19</v>
      </c>
      <c r="D136" s="1">
        <v>0</v>
      </c>
      <c r="E136" s="1">
        <v>12995.27</v>
      </c>
      <c r="F136" s="1">
        <v>9963.06</v>
      </c>
      <c r="G136" s="3">
        <v>0.2</v>
      </c>
      <c r="H136" s="3">
        <v>0</v>
      </c>
      <c r="I136" s="3">
        <v>0.15</v>
      </c>
      <c r="J136" s="3">
        <v>0.1</v>
      </c>
      <c r="K136" s="4">
        <f t="shared" si="13"/>
        <v>0.20000005540478527</v>
      </c>
      <c r="L136" s="4">
        <f t="shared" si="14"/>
        <v>0</v>
      </c>
      <c r="M136" s="5">
        <f t="shared" si="10"/>
        <v>-3.9999999982722936E-3</v>
      </c>
      <c r="N136" s="5">
        <f t="shared" si="11"/>
        <v>0</v>
      </c>
      <c r="O136" s="5">
        <f t="shared" si="12"/>
        <v>0</v>
      </c>
    </row>
    <row r="137" spans="1:15" x14ac:dyDescent="0.2">
      <c r="A137" t="s">
        <v>121</v>
      </c>
      <c r="B137" s="1">
        <v>3950329.83</v>
      </c>
      <c r="C137" s="1">
        <v>0</v>
      </c>
      <c r="D137" s="1">
        <v>0</v>
      </c>
      <c r="E137" s="1">
        <v>0</v>
      </c>
      <c r="F137" s="1">
        <v>0</v>
      </c>
      <c r="G137" s="3">
        <v>0</v>
      </c>
      <c r="H137" s="3">
        <v>0</v>
      </c>
      <c r="I137" s="3">
        <v>0.15</v>
      </c>
      <c r="J137" s="3">
        <v>0</v>
      </c>
      <c r="K137" s="4">
        <f t="shared" si="13"/>
        <v>0</v>
      </c>
      <c r="L137" s="4">
        <f t="shared" si="14"/>
        <v>0</v>
      </c>
      <c r="M137" s="5">
        <f t="shared" si="10"/>
        <v>0</v>
      </c>
      <c r="N137" s="5">
        <f t="shared" si="11"/>
        <v>0</v>
      </c>
      <c r="O137" s="5">
        <f t="shared" si="12"/>
        <v>0</v>
      </c>
    </row>
    <row r="138" spans="1:15" x14ac:dyDescent="0.2">
      <c r="A138" t="s">
        <v>122</v>
      </c>
      <c r="B138" s="1">
        <v>146528.66</v>
      </c>
      <c r="C138" s="1">
        <v>0</v>
      </c>
      <c r="D138" s="1">
        <v>0</v>
      </c>
      <c r="E138" s="1">
        <v>0</v>
      </c>
      <c r="F138" s="1">
        <v>0</v>
      </c>
      <c r="G138" s="3">
        <v>0.1</v>
      </c>
      <c r="H138" s="3">
        <v>0</v>
      </c>
      <c r="I138" s="3">
        <v>0.15</v>
      </c>
      <c r="J138" s="3">
        <v>0</v>
      </c>
      <c r="K138" s="4">
        <f t="shared" si="13"/>
        <v>0</v>
      </c>
      <c r="L138" s="4">
        <f t="shared" si="14"/>
        <v>0</v>
      </c>
      <c r="M138" s="5">
        <f t="shared" si="10"/>
        <v>14652.866000000002</v>
      </c>
      <c r="N138" s="5">
        <f t="shared" si="11"/>
        <v>0</v>
      </c>
      <c r="O138" s="5">
        <f t="shared" si="12"/>
        <v>0</v>
      </c>
    </row>
    <row r="139" spans="1:15" x14ac:dyDescent="0.2">
      <c r="A139" t="s">
        <v>123</v>
      </c>
      <c r="B139" s="1">
        <v>502420.14</v>
      </c>
      <c r="C139" s="1">
        <v>0</v>
      </c>
      <c r="D139" s="1">
        <v>0</v>
      </c>
      <c r="E139" s="1">
        <v>0</v>
      </c>
      <c r="F139" s="1">
        <v>0</v>
      </c>
      <c r="G139" s="3">
        <v>0.05</v>
      </c>
      <c r="H139" s="3">
        <v>0</v>
      </c>
      <c r="I139" s="3">
        <v>0.15</v>
      </c>
      <c r="J139" s="3">
        <v>0.1</v>
      </c>
      <c r="K139" s="4">
        <f t="shared" si="13"/>
        <v>0</v>
      </c>
      <c r="L139" s="4">
        <f t="shared" si="14"/>
        <v>0</v>
      </c>
      <c r="M139" s="5">
        <f t="shared" si="10"/>
        <v>25121.007000000001</v>
      </c>
      <c r="N139" s="5">
        <f t="shared" si="11"/>
        <v>0</v>
      </c>
      <c r="O139" s="5">
        <f t="shared" si="12"/>
        <v>0</v>
      </c>
    </row>
    <row r="140" spans="1:15" x14ac:dyDescent="0.2">
      <c r="A140" t="s">
        <v>124</v>
      </c>
      <c r="B140" s="1">
        <v>1332536.8600000001</v>
      </c>
      <c r="C140" s="1">
        <v>266507.37</v>
      </c>
      <c r="D140" s="1">
        <v>0</v>
      </c>
      <c r="E140" s="1">
        <v>239856.55000000002</v>
      </c>
      <c r="F140" s="1">
        <v>183890.11000000002</v>
      </c>
      <c r="G140" s="3">
        <v>0.3</v>
      </c>
      <c r="H140" s="3">
        <v>0</v>
      </c>
      <c r="I140" s="3">
        <v>0.15</v>
      </c>
      <c r="J140" s="3">
        <v>0.1</v>
      </c>
      <c r="K140" s="4">
        <f t="shared" si="13"/>
        <v>0.19999999849910341</v>
      </c>
      <c r="L140" s="4">
        <f t="shared" si="14"/>
        <v>0</v>
      </c>
      <c r="M140" s="5">
        <f t="shared" si="10"/>
        <v>133253.68800000002</v>
      </c>
      <c r="N140" s="5">
        <f t="shared" si="11"/>
        <v>0</v>
      </c>
      <c r="O140" s="5">
        <f t="shared" si="12"/>
        <v>0</v>
      </c>
    </row>
    <row r="141" spans="1:15" x14ac:dyDescent="0.2">
      <c r="A141" t="s">
        <v>125</v>
      </c>
      <c r="B141" s="1">
        <v>621014.43000000005</v>
      </c>
      <c r="C141" s="1">
        <v>186304.33000000002</v>
      </c>
      <c r="D141" s="1">
        <v>64585.5</v>
      </c>
      <c r="E141" s="1">
        <v>130785.65000000001</v>
      </c>
      <c r="F141" s="1">
        <v>100269.01000000001</v>
      </c>
      <c r="G141" s="3">
        <v>0.3</v>
      </c>
      <c r="H141" s="3">
        <v>0.08</v>
      </c>
      <c r="I141" s="3">
        <v>0.15</v>
      </c>
      <c r="J141" s="3">
        <v>0.1</v>
      </c>
      <c r="K141" s="4">
        <f t="shared" si="13"/>
        <v>0.30000000161026852</v>
      </c>
      <c r="L141" s="4">
        <f t="shared" si="14"/>
        <v>7.9999999009065514E-2</v>
      </c>
      <c r="M141" s="5">
        <f t="shared" si="10"/>
        <v>-9.9999999307399511E-4</v>
      </c>
      <c r="N141" s="5">
        <f t="shared" si="11"/>
        <v>8.0000000148294499E-4</v>
      </c>
      <c r="O141" s="5">
        <f t="shared" si="12"/>
        <v>8.0000000148294499E-4</v>
      </c>
    </row>
    <row r="142" spans="1:15" x14ac:dyDescent="0.2">
      <c r="A142" t="s">
        <v>126</v>
      </c>
      <c r="B142" s="1">
        <v>1376.22</v>
      </c>
      <c r="C142" s="1">
        <v>0</v>
      </c>
      <c r="D142" s="1">
        <v>0</v>
      </c>
      <c r="E142" s="1">
        <v>0</v>
      </c>
      <c r="F142" s="1">
        <v>0</v>
      </c>
      <c r="G142" s="3">
        <v>0.2</v>
      </c>
      <c r="H142" s="3">
        <v>0</v>
      </c>
      <c r="I142" s="3">
        <v>0.15</v>
      </c>
      <c r="J142" s="3">
        <v>0.1</v>
      </c>
      <c r="K142" s="4">
        <f t="shared" si="13"/>
        <v>0</v>
      </c>
      <c r="L142" s="4">
        <f t="shared" si="14"/>
        <v>0</v>
      </c>
      <c r="M142" s="5">
        <f t="shared" si="10"/>
        <v>275.24400000000003</v>
      </c>
      <c r="N142" s="5">
        <f t="shared" si="11"/>
        <v>0</v>
      </c>
      <c r="O142" s="5">
        <f t="shared" si="12"/>
        <v>0</v>
      </c>
    </row>
    <row r="143" spans="1:15" x14ac:dyDescent="0.2">
      <c r="A143" t="s">
        <v>127</v>
      </c>
      <c r="B143" s="1">
        <v>1015.36</v>
      </c>
      <c r="C143" s="1">
        <v>101.54</v>
      </c>
      <c r="D143" s="1">
        <v>0</v>
      </c>
      <c r="E143" s="1">
        <v>167.62</v>
      </c>
      <c r="F143" s="1">
        <v>128.43</v>
      </c>
      <c r="G143" s="3">
        <v>0.2</v>
      </c>
      <c r="H143" s="3">
        <v>0</v>
      </c>
      <c r="I143" s="3">
        <v>0.15</v>
      </c>
      <c r="J143" s="3">
        <v>0.1</v>
      </c>
      <c r="K143" s="4">
        <f t="shared" si="13"/>
        <v>0.10000393948944217</v>
      </c>
      <c r="L143" s="4">
        <f t="shared" si="14"/>
        <v>0</v>
      </c>
      <c r="M143" s="5">
        <f t="shared" si="10"/>
        <v>101.53200000000001</v>
      </c>
      <c r="N143" s="5">
        <f t="shared" si="11"/>
        <v>0</v>
      </c>
      <c r="O143" s="5">
        <f t="shared" si="12"/>
        <v>0</v>
      </c>
    </row>
    <row r="144" spans="1:15" x14ac:dyDescent="0.2">
      <c r="A144" t="s">
        <v>128</v>
      </c>
      <c r="B144" s="1">
        <v>650987.51</v>
      </c>
      <c r="C144" s="1">
        <v>130197.5</v>
      </c>
      <c r="D144" s="1">
        <v>0</v>
      </c>
      <c r="E144" s="1">
        <v>117177.75</v>
      </c>
      <c r="F144" s="1">
        <v>89836.32</v>
      </c>
      <c r="G144" s="3">
        <v>0.2</v>
      </c>
      <c r="H144" s="3">
        <v>0</v>
      </c>
      <c r="I144" s="3">
        <v>0.15</v>
      </c>
      <c r="J144" s="3">
        <v>0.1</v>
      </c>
      <c r="K144" s="4">
        <f t="shared" si="13"/>
        <v>0.19999999692774442</v>
      </c>
      <c r="L144" s="4">
        <f t="shared" si="14"/>
        <v>0</v>
      </c>
      <c r="M144" s="5">
        <f t="shared" si="10"/>
        <v>2.0000000158499963E-3</v>
      </c>
      <c r="N144" s="5">
        <f t="shared" si="11"/>
        <v>0</v>
      </c>
      <c r="O144" s="5">
        <f t="shared" si="12"/>
        <v>0</v>
      </c>
    </row>
    <row r="145" spans="1:15" x14ac:dyDescent="0.2">
      <c r="A145" t="s">
        <v>129</v>
      </c>
      <c r="B145" s="1">
        <v>1677452.7</v>
      </c>
      <c r="C145" s="1">
        <v>335490.53999999998</v>
      </c>
      <c r="D145" s="1">
        <v>0</v>
      </c>
      <c r="E145" s="1">
        <v>301941.53000000003</v>
      </c>
      <c r="F145" s="1">
        <v>231488.51</v>
      </c>
      <c r="G145" s="3">
        <v>0.2</v>
      </c>
      <c r="H145" s="3">
        <v>0</v>
      </c>
      <c r="I145" s="3">
        <v>0.15</v>
      </c>
      <c r="J145" s="3">
        <v>0.1</v>
      </c>
      <c r="K145" s="4">
        <f t="shared" si="13"/>
        <v>0.19999999999999998</v>
      </c>
      <c r="L145" s="4">
        <f t="shared" si="14"/>
        <v>0</v>
      </c>
      <c r="M145" s="5">
        <f t="shared" si="10"/>
        <v>4.6558665256490882E-11</v>
      </c>
      <c r="N145" s="5">
        <f t="shared" si="11"/>
        <v>0</v>
      </c>
      <c r="O145" s="5">
        <f t="shared" si="12"/>
        <v>0</v>
      </c>
    </row>
    <row r="146" spans="1:15" x14ac:dyDescent="0.2">
      <c r="A146" t="s">
        <v>130</v>
      </c>
      <c r="B146" s="1">
        <v>2134766.2800000003</v>
      </c>
      <c r="C146" s="1">
        <v>640429.88</v>
      </c>
      <c r="D146" s="1">
        <v>222015.67</v>
      </c>
      <c r="E146" s="1">
        <v>449581.82</v>
      </c>
      <c r="F146" s="1">
        <v>344679.34</v>
      </c>
      <c r="G146" s="3">
        <v>0.3</v>
      </c>
      <c r="H146" s="3">
        <v>0.08</v>
      </c>
      <c r="I146" s="3">
        <v>0.15</v>
      </c>
      <c r="J146" s="3">
        <v>0.1</v>
      </c>
      <c r="K146" s="4">
        <f t="shared" si="13"/>
        <v>0.29999999812625855</v>
      </c>
      <c r="L146" s="4">
        <f t="shared" si="14"/>
        <v>7.9999991784364538E-2</v>
      </c>
      <c r="M146" s="5">
        <f t="shared" si="10"/>
        <v>4.0000000430895919E-3</v>
      </c>
      <c r="N146" s="5">
        <f t="shared" si="11"/>
        <v>2.2799999990554376E-2</v>
      </c>
      <c r="O146" s="5">
        <f t="shared" si="12"/>
        <v>2.2799999990554376E-2</v>
      </c>
    </row>
    <row r="147" spans="1:15" x14ac:dyDescent="0.2">
      <c r="A147" t="s">
        <v>131</v>
      </c>
      <c r="B147" s="1">
        <v>870035.84</v>
      </c>
      <c r="C147" s="1">
        <v>43501.79</v>
      </c>
      <c r="D147" s="1">
        <v>0</v>
      </c>
      <c r="E147" s="1">
        <v>137030.74</v>
      </c>
      <c r="F147" s="1">
        <v>0</v>
      </c>
      <c r="G147" s="3">
        <v>0.05</v>
      </c>
      <c r="H147" s="3">
        <v>0</v>
      </c>
      <c r="I147" s="3">
        <v>0.15</v>
      </c>
      <c r="J147" s="3">
        <v>0</v>
      </c>
      <c r="K147" s="4">
        <f t="shared" si="13"/>
        <v>4.999999770124413E-2</v>
      </c>
      <c r="L147" s="4">
        <f t="shared" si="14"/>
        <v>0</v>
      </c>
      <c r="M147" s="5">
        <f t="shared" si="10"/>
        <v>1.9999999970540692E-3</v>
      </c>
      <c r="N147" s="5">
        <f t="shared" si="11"/>
        <v>0</v>
      </c>
      <c r="O147" s="5">
        <f t="shared" si="12"/>
        <v>0</v>
      </c>
    </row>
    <row r="148" spans="1:15" x14ac:dyDescent="0.2">
      <c r="A148" t="s">
        <v>132</v>
      </c>
      <c r="B148" s="1">
        <v>37424.28</v>
      </c>
      <c r="C148" s="1">
        <v>11227.28</v>
      </c>
      <c r="D148" s="1">
        <v>0</v>
      </c>
      <c r="E148" s="1">
        <v>7297.72</v>
      </c>
      <c r="F148" s="1">
        <v>5594.96</v>
      </c>
      <c r="G148" s="3">
        <v>0.3</v>
      </c>
      <c r="H148" s="3">
        <v>0</v>
      </c>
      <c r="I148" s="3">
        <v>0.15</v>
      </c>
      <c r="J148" s="3">
        <v>0.1</v>
      </c>
      <c r="K148" s="4">
        <f t="shared" si="13"/>
        <v>0.29999989311751624</v>
      </c>
      <c r="L148" s="4">
        <f t="shared" si="14"/>
        <v>0</v>
      </c>
      <c r="M148" s="5">
        <f t="shared" si="10"/>
        <v>3.999999999047414E-3</v>
      </c>
      <c r="N148" s="5">
        <f t="shared" si="11"/>
        <v>0</v>
      </c>
      <c r="O148" s="5">
        <f t="shared" si="12"/>
        <v>0</v>
      </c>
    </row>
    <row r="149" spans="1:15" x14ac:dyDescent="0.2">
      <c r="A149" t="s">
        <v>133</v>
      </c>
      <c r="B149" s="1">
        <v>23351.439999999999</v>
      </c>
      <c r="C149" s="1">
        <v>0</v>
      </c>
      <c r="D149" s="1">
        <v>0</v>
      </c>
      <c r="E149" s="1">
        <v>0</v>
      </c>
      <c r="F149" s="1">
        <v>0</v>
      </c>
      <c r="G149" s="3">
        <v>0.2</v>
      </c>
      <c r="H149" s="3">
        <v>0</v>
      </c>
      <c r="I149" s="3">
        <v>0.15</v>
      </c>
      <c r="J149" s="3">
        <v>0.1</v>
      </c>
      <c r="K149" s="4">
        <f t="shared" si="13"/>
        <v>0</v>
      </c>
      <c r="L149" s="4">
        <f t="shared" si="14"/>
        <v>0</v>
      </c>
      <c r="M149" s="5">
        <f t="shared" si="10"/>
        <v>4670.2879999999996</v>
      </c>
      <c r="N149" s="5">
        <f t="shared" si="11"/>
        <v>0</v>
      </c>
      <c r="O149" s="5">
        <f t="shared" si="12"/>
        <v>0</v>
      </c>
    </row>
    <row r="150" spans="1:15" x14ac:dyDescent="0.2">
      <c r="A150" t="s">
        <v>134</v>
      </c>
      <c r="B150" s="1">
        <v>936780.23</v>
      </c>
      <c r="C150" s="1">
        <v>0</v>
      </c>
      <c r="D150" s="1">
        <v>0</v>
      </c>
      <c r="E150" s="1">
        <v>140517</v>
      </c>
      <c r="F150" s="1">
        <v>0</v>
      </c>
      <c r="G150" s="3">
        <v>0</v>
      </c>
      <c r="H150" s="3">
        <v>0</v>
      </c>
      <c r="I150" s="3">
        <v>0.15</v>
      </c>
      <c r="J150" s="3">
        <v>0</v>
      </c>
      <c r="K150" s="4">
        <f t="shared" si="13"/>
        <v>0</v>
      </c>
      <c r="L150" s="4">
        <f t="shared" si="14"/>
        <v>0</v>
      </c>
      <c r="M150" s="5">
        <f t="shared" si="10"/>
        <v>0</v>
      </c>
      <c r="N150" s="5">
        <f t="shared" si="11"/>
        <v>0</v>
      </c>
      <c r="O150" s="5">
        <f t="shared" si="12"/>
        <v>0</v>
      </c>
    </row>
    <row r="151" spans="1:15" x14ac:dyDescent="0.2">
      <c r="A151" t="s">
        <v>135</v>
      </c>
      <c r="B151" s="1">
        <v>1591107.8800000001</v>
      </c>
      <c r="C151" s="1">
        <v>0</v>
      </c>
      <c r="D151" s="1">
        <v>0</v>
      </c>
      <c r="E151" s="1">
        <v>0</v>
      </c>
      <c r="F151" s="1">
        <v>0</v>
      </c>
      <c r="G151" s="3">
        <v>0.3</v>
      </c>
      <c r="H151" s="3">
        <v>0</v>
      </c>
      <c r="I151" s="3">
        <v>0.15</v>
      </c>
      <c r="J151" s="3">
        <v>0.1</v>
      </c>
      <c r="K151" s="4">
        <f t="shared" si="13"/>
        <v>0</v>
      </c>
      <c r="L151" s="4">
        <f t="shared" si="14"/>
        <v>0</v>
      </c>
      <c r="M151" s="5">
        <f t="shared" si="10"/>
        <v>477332.364</v>
      </c>
      <c r="N151" s="5">
        <f t="shared" si="11"/>
        <v>0</v>
      </c>
      <c r="O151" s="5">
        <f t="shared" si="12"/>
        <v>0</v>
      </c>
    </row>
    <row r="152" spans="1:15" x14ac:dyDescent="0.2">
      <c r="A152" t="s">
        <v>136</v>
      </c>
      <c r="B152" s="1">
        <v>627640.39</v>
      </c>
      <c r="C152" s="1">
        <v>0</v>
      </c>
      <c r="D152" s="1">
        <v>0</v>
      </c>
      <c r="E152" s="1">
        <v>0</v>
      </c>
      <c r="F152" s="1">
        <v>0</v>
      </c>
      <c r="G152" s="3">
        <v>0.3</v>
      </c>
      <c r="H152" s="3">
        <v>0</v>
      </c>
      <c r="I152" s="3">
        <v>0.15</v>
      </c>
      <c r="J152" s="3">
        <v>0.1</v>
      </c>
      <c r="K152" s="4">
        <f t="shared" si="13"/>
        <v>0</v>
      </c>
      <c r="L152" s="4">
        <f t="shared" si="14"/>
        <v>0</v>
      </c>
      <c r="M152" s="5">
        <f t="shared" si="10"/>
        <v>188292.117</v>
      </c>
      <c r="N152" s="5">
        <f t="shared" si="11"/>
        <v>0</v>
      </c>
      <c r="O152" s="5">
        <f t="shared" si="12"/>
        <v>0</v>
      </c>
    </row>
    <row r="153" spans="1:15" x14ac:dyDescent="0.2">
      <c r="A153" t="s">
        <v>137</v>
      </c>
      <c r="B153" s="1">
        <v>52804.97</v>
      </c>
      <c r="C153" s="1">
        <v>5280.5</v>
      </c>
      <c r="D153" s="1">
        <v>0</v>
      </c>
      <c r="E153" s="1">
        <v>8712.8700000000008</v>
      </c>
      <c r="F153" s="1">
        <v>6679.87</v>
      </c>
      <c r="G153" s="3">
        <v>0.1</v>
      </c>
      <c r="H153" s="3">
        <v>0</v>
      </c>
      <c r="I153" s="3">
        <v>0.15</v>
      </c>
      <c r="J153" s="3">
        <v>0.1</v>
      </c>
      <c r="K153" s="4">
        <f t="shared" si="13"/>
        <v>0.1000000568128341</v>
      </c>
      <c r="L153" s="4">
        <f t="shared" si="14"/>
        <v>0</v>
      </c>
      <c r="M153" s="5">
        <f t="shared" si="10"/>
        <v>-2.9999999997364214E-3</v>
      </c>
      <c r="N153" s="5">
        <f t="shared" si="11"/>
        <v>0</v>
      </c>
      <c r="O153" s="5">
        <f t="shared" si="12"/>
        <v>0</v>
      </c>
    </row>
    <row r="154" spans="1:15" x14ac:dyDescent="0.2">
      <c r="A154" t="s">
        <v>138</v>
      </c>
      <c r="B154" s="1">
        <v>1468994.77</v>
      </c>
      <c r="C154" s="1">
        <v>0</v>
      </c>
      <c r="D154" s="1">
        <v>0</v>
      </c>
      <c r="E154" s="1">
        <v>220349.16</v>
      </c>
      <c r="F154" s="1">
        <v>0</v>
      </c>
      <c r="G154" s="3">
        <v>0.1</v>
      </c>
      <c r="H154" s="3">
        <v>0</v>
      </c>
      <c r="I154" s="3">
        <v>0.15</v>
      </c>
      <c r="J154" s="3">
        <v>0.1</v>
      </c>
      <c r="K154" s="4">
        <f t="shared" si="13"/>
        <v>0</v>
      </c>
      <c r="L154" s="4">
        <f t="shared" si="14"/>
        <v>0</v>
      </c>
      <c r="M154" s="5">
        <f t="shared" si="10"/>
        <v>146899.47700000001</v>
      </c>
      <c r="N154" s="5">
        <f t="shared" si="11"/>
        <v>0</v>
      </c>
      <c r="O154" s="5">
        <f t="shared" si="12"/>
        <v>0</v>
      </c>
    </row>
    <row r="155" spans="1:15" x14ac:dyDescent="0.2">
      <c r="A155" t="s">
        <v>139</v>
      </c>
      <c r="B155" s="1">
        <v>14199.550000000001</v>
      </c>
      <c r="C155" s="1">
        <v>0</v>
      </c>
      <c r="D155" s="1">
        <v>0</v>
      </c>
      <c r="E155" s="1">
        <v>0</v>
      </c>
      <c r="F155" s="1">
        <v>0</v>
      </c>
      <c r="G155" s="3">
        <v>0.1</v>
      </c>
      <c r="H155" s="3">
        <v>0</v>
      </c>
      <c r="I155" s="3">
        <v>0.15</v>
      </c>
      <c r="J155" s="3">
        <v>0.1</v>
      </c>
      <c r="K155" s="4">
        <f t="shared" si="13"/>
        <v>0</v>
      </c>
      <c r="L155" s="4">
        <f t="shared" si="14"/>
        <v>0</v>
      </c>
      <c r="M155" s="5">
        <f t="shared" si="10"/>
        <v>1419.9550000000002</v>
      </c>
      <c r="N155" s="5">
        <f t="shared" si="11"/>
        <v>0</v>
      </c>
      <c r="O155" s="5">
        <f t="shared" si="12"/>
        <v>0</v>
      </c>
    </row>
    <row r="156" spans="1:15" x14ac:dyDescent="0.2">
      <c r="A156" t="s">
        <v>139</v>
      </c>
      <c r="B156" s="1">
        <v>812.08</v>
      </c>
      <c r="C156" s="1">
        <v>162.42000000000002</v>
      </c>
      <c r="D156" s="1">
        <v>0</v>
      </c>
      <c r="E156" s="1">
        <v>146.19</v>
      </c>
      <c r="F156" s="1">
        <v>112.08</v>
      </c>
      <c r="G156" s="3">
        <v>0.2</v>
      </c>
      <c r="H156" s="3">
        <v>0</v>
      </c>
      <c r="I156" s="3">
        <v>0.15</v>
      </c>
      <c r="J156" s="3">
        <v>0.1</v>
      </c>
      <c r="K156" s="4">
        <f t="shared" si="13"/>
        <v>0.20000492562309133</v>
      </c>
      <c r="L156" s="4">
        <f t="shared" si="14"/>
        <v>0</v>
      </c>
      <c r="M156" s="5">
        <f t="shared" si="10"/>
        <v>-3.9999999999971152E-3</v>
      </c>
      <c r="N156" s="5">
        <f t="shared" si="11"/>
        <v>0</v>
      </c>
      <c r="O156" s="5">
        <f t="shared" si="12"/>
        <v>0</v>
      </c>
    </row>
    <row r="157" spans="1:15" x14ac:dyDescent="0.2">
      <c r="A157" t="s">
        <v>140</v>
      </c>
      <c r="B157" s="1">
        <v>96132.55</v>
      </c>
      <c r="C157" s="1">
        <v>4806.63</v>
      </c>
      <c r="D157" s="1">
        <v>0</v>
      </c>
      <c r="E157" s="1">
        <v>15140.880000000001</v>
      </c>
      <c r="F157" s="1">
        <v>11608</v>
      </c>
      <c r="G157" s="3">
        <v>0.05</v>
      </c>
      <c r="H157" s="3">
        <v>0</v>
      </c>
      <c r="I157" s="3">
        <v>0.15</v>
      </c>
      <c r="J157" s="3">
        <v>0.1</v>
      </c>
      <c r="K157" s="4">
        <f t="shared" si="13"/>
        <v>5.0000026005759757E-2</v>
      </c>
      <c r="L157" s="4">
        <f t="shared" si="14"/>
        <v>0</v>
      </c>
      <c r="M157" s="5">
        <f t="shared" si="10"/>
        <v>-2.4999999998372362E-3</v>
      </c>
      <c r="N157" s="5">
        <f t="shared" si="11"/>
        <v>0</v>
      </c>
      <c r="O157" s="5">
        <f t="shared" si="12"/>
        <v>0</v>
      </c>
    </row>
    <row r="158" spans="1:15" x14ac:dyDescent="0.2">
      <c r="A158" t="s">
        <v>141</v>
      </c>
      <c r="B158" s="1">
        <v>20373.77</v>
      </c>
      <c r="C158" s="1">
        <v>7130.82</v>
      </c>
      <c r="D158" s="1">
        <v>2200.4</v>
      </c>
      <c r="E158" s="1">
        <v>4455.6900000000005</v>
      </c>
      <c r="F158" s="1">
        <v>3416.02</v>
      </c>
      <c r="G158" s="3">
        <v>0.35000000000000003</v>
      </c>
      <c r="H158" s="3">
        <v>0.08</v>
      </c>
      <c r="I158" s="3">
        <v>0.15</v>
      </c>
      <c r="J158" s="3">
        <v>0.1</v>
      </c>
      <c r="K158" s="4">
        <f t="shared" si="13"/>
        <v>0.35000002454135881</v>
      </c>
      <c r="L158" s="4">
        <f t="shared" si="14"/>
        <v>8.0001192528228932E-2</v>
      </c>
      <c r="M158" s="5">
        <f t="shared" si="10"/>
        <v>-4.9999999924055737E-4</v>
      </c>
      <c r="N158" s="5">
        <f t="shared" si="11"/>
        <v>-3.2800000000143069E-2</v>
      </c>
      <c r="O158" s="5">
        <f t="shared" si="12"/>
        <v>0</v>
      </c>
    </row>
    <row r="159" spans="1:15" x14ac:dyDescent="0.2">
      <c r="A159" t="s">
        <v>142</v>
      </c>
      <c r="B159" s="1">
        <v>644050.64</v>
      </c>
      <c r="C159" s="1">
        <v>0</v>
      </c>
      <c r="D159" s="1">
        <v>0</v>
      </c>
      <c r="E159" s="1">
        <v>0</v>
      </c>
      <c r="F159" s="1">
        <v>0</v>
      </c>
      <c r="G159" s="3">
        <v>0.3</v>
      </c>
      <c r="H159" s="3">
        <v>0</v>
      </c>
      <c r="I159" s="3">
        <v>0.15</v>
      </c>
      <c r="J159" s="3">
        <v>0.1</v>
      </c>
      <c r="K159" s="4">
        <f t="shared" si="13"/>
        <v>0</v>
      </c>
      <c r="L159" s="4">
        <f t="shared" si="14"/>
        <v>0</v>
      </c>
      <c r="M159" s="5">
        <f t="shared" si="10"/>
        <v>193215.19200000001</v>
      </c>
      <c r="N159" s="5">
        <f t="shared" si="11"/>
        <v>0</v>
      </c>
      <c r="O159" s="5">
        <f t="shared" si="12"/>
        <v>0</v>
      </c>
    </row>
    <row r="160" spans="1:15" x14ac:dyDescent="0.2">
      <c r="A160" t="s">
        <v>143</v>
      </c>
      <c r="B160" s="1">
        <v>17799.43</v>
      </c>
      <c r="C160" s="1">
        <v>0</v>
      </c>
      <c r="D160" s="1">
        <v>0</v>
      </c>
      <c r="E160" s="1">
        <v>0</v>
      </c>
      <c r="F160" s="1">
        <v>0</v>
      </c>
      <c r="G160" s="3">
        <v>0.2</v>
      </c>
      <c r="H160" s="3">
        <v>0</v>
      </c>
      <c r="I160" s="3">
        <v>0.15</v>
      </c>
      <c r="J160" s="3">
        <v>0.1</v>
      </c>
      <c r="K160" s="4">
        <f t="shared" si="13"/>
        <v>0</v>
      </c>
      <c r="L160" s="4">
        <f t="shared" si="14"/>
        <v>0</v>
      </c>
      <c r="M160" s="5">
        <f t="shared" si="10"/>
        <v>3559.8860000000004</v>
      </c>
      <c r="N160" s="5">
        <f t="shared" si="11"/>
        <v>0</v>
      </c>
      <c r="O160" s="5">
        <f t="shared" si="12"/>
        <v>0</v>
      </c>
    </row>
    <row r="161" spans="1:15" x14ac:dyDescent="0.2">
      <c r="A161" t="s">
        <v>144</v>
      </c>
      <c r="B161" s="1">
        <v>92127.09</v>
      </c>
      <c r="C161" s="1">
        <v>0</v>
      </c>
      <c r="D161" s="1">
        <v>0</v>
      </c>
      <c r="E161" s="1">
        <v>0</v>
      </c>
      <c r="F161" s="1">
        <v>0</v>
      </c>
      <c r="G161" s="3">
        <v>0</v>
      </c>
      <c r="H161" s="3">
        <v>0</v>
      </c>
      <c r="I161" s="3">
        <v>0.15</v>
      </c>
      <c r="J161" s="3">
        <v>0</v>
      </c>
      <c r="K161" s="4">
        <f t="shared" si="13"/>
        <v>0</v>
      </c>
      <c r="L161" s="4">
        <f t="shared" si="14"/>
        <v>0</v>
      </c>
      <c r="M161" s="5">
        <f t="shared" si="10"/>
        <v>0</v>
      </c>
      <c r="N161" s="5">
        <f t="shared" si="11"/>
        <v>0</v>
      </c>
      <c r="O161" s="5">
        <f t="shared" si="12"/>
        <v>0</v>
      </c>
    </row>
    <row r="162" spans="1:15" x14ac:dyDescent="0.2">
      <c r="A162" t="s">
        <v>145</v>
      </c>
      <c r="B162" s="1">
        <v>416798.96</v>
      </c>
      <c r="C162" s="1">
        <v>37511.910000000003</v>
      </c>
      <c r="D162" s="1">
        <v>0</v>
      </c>
      <c r="E162" s="1">
        <v>68146.63</v>
      </c>
      <c r="F162" s="1">
        <v>0</v>
      </c>
      <c r="G162" s="3">
        <v>0.1</v>
      </c>
      <c r="H162" s="3">
        <v>0</v>
      </c>
      <c r="I162" s="3">
        <v>0.15</v>
      </c>
      <c r="J162" s="3">
        <v>0</v>
      </c>
      <c r="K162" s="4">
        <f t="shared" si="13"/>
        <v>9.0000008637257642E-2</v>
      </c>
      <c r="L162" s="4">
        <f t="shared" si="14"/>
        <v>0</v>
      </c>
      <c r="M162" s="5">
        <f t="shared" si="10"/>
        <v>4167.9859999999999</v>
      </c>
      <c r="N162" s="5">
        <f t="shared" si="11"/>
        <v>0</v>
      </c>
      <c r="O162" s="5">
        <f t="shared" si="12"/>
        <v>0</v>
      </c>
    </row>
    <row r="163" spans="1:15" x14ac:dyDescent="0.2">
      <c r="A163" t="s">
        <v>146</v>
      </c>
      <c r="B163" s="1">
        <v>14862190.790000001</v>
      </c>
      <c r="C163" s="1">
        <v>743109.54</v>
      </c>
      <c r="D163" s="1">
        <v>0</v>
      </c>
      <c r="E163" s="1">
        <v>2340794.87</v>
      </c>
      <c r="F163" s="1">
        <v>0</v>
      </c>
      <c r="G163" s="3">
        <v>0.05</v>
      </c>
      <c r="H163" s="3">
        <v>0</v>
      </c>
      <c r="I163" s="3">
        <v>0.15</v>
      </c>
      <c r="J163" s="3">
        <v>0</v>
      </c>
      <c r="K163" s="4">
        <f t="shared" si="13"/>
        <v>5.0000000033642418E-2</v>
      </c>
      <c r="L163" s="4">
        <f t="shared" si="14"/>
        <v>0</v>
      </c>
      <c r="M163" s="5">
        <f t="shared" si="10"/>
        <v>-4.9999999397054974E-4</v>
      </c>
      <c r="N163" s="5">
        <f t="shared" si="11"/>
        <v>0</v>
      </c>
      <c r="O163" s="5">
        <f t="shared" si="12"/>
        <v>0</v>
      </c>
    </row>
    <row r="164" spans="1:15" x14ac:dyDescent="0.2">
      <c r="A164" t="s">
        <v>147</v>
      </c>
      <c r="B164" s="1">
        <v>2920.41</v>
      </c>
      <c r="C164" s="1">
        <v>0</v>
      </c>
      <c r="D164" s="1">
        <v>0</v>
      </c>
      <c r="E164" s="1">
        <v>0</v>
      </c>
      <c r="F164" s="1">
        <v>0</v>
      </c>
      <c r="G164" s="3">
        <v>0.05</v>
      </c>
      <c r="H164" s="3">
        <v>0</v>
      </c>
      <c r="I164" s="3">
        <v>0.15</v>
      </c>
      <c r="J164" s="3">
        <v>0.1</v>
      </c>
      <c r="K164" s="4">
        <f t="shared" si="13"/>
        <v>0</v>
      </c>
      <c r="L164" s="4">
        <f t="shared" si="14"/>
        <v>0</v>
      </c>
      <c r="M164" s="5">
        <f t="shared" si="10"/>
        <v>146.0205</v>
      </c>
      <c r="N164" s="5">
        <f t="shared" si="11"/>
        <v>0</v>
      </c>
      <c r="O164" s="5">
        <f t="shared" si="12"/>
        <v>0</v>
      </c>
    </row>
    <row r="165" spans="1:15" x14ac:dyDescent="0.2">
      <c r="A165" t="s">
        <v>148</v>
      </c>
      <c r="B165" s="1">
        <v>25681.600000000002</v>
      </c>
      <c r="C165" s="1">
        <v>7704.4800000000005</v>
      </c>
      <c r="D165" s="1">
        <v>0</v>
      </c>
      <c r="E165" s="1">
        <v>5007.91</v>
      </c>
      <c r="F165" s="1">
        <v>3839.37</v>
      </c>
      <c r="G165" s="3">
        <v>0.3</v>
      </c>
      <c r="H165" s="3">
        <v>0</v>
      </c>
      <c r="I165" s="3">
        <v>0.15</v>
      </c>
      <c r="J165" s="3">
        <v>0.1</v>
      </c>
      <c r="K165" s="4">
        <f t="shared" si="13"/>
        <v>0.3</v>
      </c>
      <c r="L165" s="4">
        <f t="shared" si="14"/>
        <v>0</v>
      </c>
      <c r="M165" s="5">
        <f t="shared" si="10"/>
        <v>0</v>
      </c>
      <c r="N165" s="5">
        <f t="shared" si="11"/>
        <v>0</v>
      </c>
      <c r="O165" s="5">
        <f t="shared" si="12"/>
        <v>0</v>
      </c>
    </row>
    <row r="166" spans="1:15" x14ac:dyDescent="0.2">
      <c r="A166" t="s">
        <v>149</v>
      </c>
      <c r="B166" s="1">
        <v>23539.02</v>
      </c>
      <c r="C166" s="1">
        <v>0</v>
      </c>
      <c r="D166" s="1">
        <v>0</v>
      </c>
      <c r="E166" s="1">
        <v>0</v>
      </c>
      <c r="F166" s="1">
        <v>0</v>
      </c>
      <c r="G166" s="3">
        <v>0</v>
      </c>
      <c r="H166" s="3">
        <v>0.05</v>
      </c>
      <c r="I166" s="3">
        <v>0.15</v>
      </c>
      <c r="J166" s="3">
        <v>0</v>
      </c>
      <c r="K166" s="4">
        <f t="shared" si="13"/>
        <v>0</v>
      </c>
      <c r="L166" s="4">
        <f t="shared" si="14"/>
        <v>0</v>
      </c>
      <c r="M166" s="5">
        <f t="shared" si="10"/>
        <v>0</v>
      </c>
      <c r="N166" s="5">
        <f t="shared" si="11"/>
        <v>1176.951</v>
      </c>
      <c r="O166" s="5">
        <f t="shared" si="12"/>
        <v>1176.951</v>
      </c>
    </row>
    <row r="167" spans="1:15" x14ac:dyDescent="0.2">
      <c r="A167" t="s">
        <v>150</v>
      </c>
      <c r="B167" s="1">
        <v>298.78000000000003</v>
      </c>
      <c r="C167" s="1">
        <v>59.76</v>
      </c>
      <c r="D167" s="1">
        <v>0</v>
      </c>
      <c r="E167" s="1">
        <v>53.730000000000004</v>
      </c>
      <c r="F167" s="1">
        <v>41.26</v>
      </c>
      <c r="G167" s="3">
        <v>0.2</v>
      </c>
      <c r="H167" s="3">
        <v>0</v>
      </c>
      <c r="I167" s="3">
        <v>0.15</v>
      </c>
      <c r="J167" s="3">
        <v>0.1</v>
      </c>
      <c r="K167" s="4">
        <f t="shared" si="13"/>
        <v>0.20001338777695962</v>
      </c>
      <c r="L167" s="4">
        <f t="shared" si="14"/>
        <v>0</v>
      </c>
      <c r="M167" s="5">
        <f t="shared" si="10"/>
        <v>-3.9999999999926804E-3</v>
      </c>
      <c r="N167" s="5">
        <f t="shared" si="11"/>
        <v>0</v>
      </c>
      <c r="O167" s="5">
        <f t="shared" si="12"/>
        <v>0</v>
      </c>
    </row>
    <row r="168" spans="1:15" x14ac:dyDescent="0.2">
      <c r="A168" t="s">
        <v>151</v>
      </c>
      <c r="B168" s="1">
        <v>8077272.3300000001</v>
      </c>
      <c r="C168" s="1">
        <v>0</v>
      </c>
      <c r="D168" s="1">
        <v>0</v>
      </c>
      <c r="E168" s="1">
        <v>0</v>
      </c>
      <c r="F168" s="1">
        <v>0</v>
      </c>
      <c r="G168" s="3">
        <v>0.05</v>
      </c>
      <c r="H168" s="3">
        <v>0</v>
      </c>
      <c r="I168" s="3">
        <v>0.15</v>
      </c>
      <c r="J168" s="3">
        <v>0.1</v>
      </c>
      <c r="K168" s="4">
        <f t="shared" si="13"/>
        <v>0</v>
      </c>
      <c r="L168" s="4">
        <f t="shared" si="14"/>
        <v>0</v>
      </c>
      <c r="M168" s="5">
        <f t="shared" si="10"/>
        <v>403863.6165</v>
      </c>
      <c r="N168" s="5">
        <f t="shared" si="11"/>
        <v>0</v>
      </c>
      <c r="O168" s="5">
        <f t="shared" si="12"/>
        <v>0</v>
      </c>
    </row>
    <row r="169" spans="1:15" x14ac:dyDescent="0.2">
      <c r="A169" t="s">
        <v>152</v>
      </c>
      <c r="B169" s="1">
        <v>300025.90000000002</v>
      </c>
      <c r="C169" s="1">
        <v>90007.77</v>
      </c>
      <c r="D169" s="1">
        <v>0</v>
      </c>
      <c r="E169" s="1">
        <v>58505.06</v>
      </c>
      <c r="F169" s="1">
        <v>44853.840000000004</v>
      </c>
      <c r="G169" s="3">
        <v>0.3</v>
      </c>
      <c r="H169" s="3">
        <v>0</v>
      </c>
      <c r="I169" s="3">
        <v>0.15</v>
      </c>
      <c r="J169" s="3">
        <v>0.1</v>
      </c>
      <c r="K169" s="4">
        <f t="shared" si="13"/>
        <v>0.3</v>
      </c>
      <c r="L169" s="4">
        <f t="shared" si="14"/>
        <v>0</v>
      </c>
      <c r="M169" s="5">
        <f t="shared" si="10"/>
        <v>0</v>
      </c>
      <c r="N169" s="5">
        <f t="shared" si="11"/>
        <v>0</v>
      </c>
      <c r="O169" s="5">
        <f t="shared" si="12"/>
        <v>0</v>
      </c>
    </row>
    <row r="170" spans="1:15" x14ac:dyDescent="0.2">
      <c r="A170" t="s">
        <v>153</v>
      </c>
      <c r="B170" s="1">
        <v>69.489999999999995</v>
      </c>
      <c r="C170" s="1">
        <v>13.9</v>
      </c>
      <c r="D170" s="1">
        <v>0</v>
      </c>
      <c r="E170" s="1">
        <v>12.55</v>
      </c>
      <c r="F170" s="1">
        <v>9.57</v>
      </c>
      <c r="G170" s="3">
        <v>0.2</v>
      </c>
      <c r="H170" s="3">
        <v>0</v>
      </c>
      <c r="I170" s="3">
        <v>0.15</v>
      </c>
      <c r="J170" s="3">
        <v>0.1</v>
      </c>
      <c r="K170" s="4">
        <f t="shared" si="13"/>
        <v>0.20002878111958558</v>
      </c>
      <c r="L170" s="4">
        <f t="shared" si="14"/>
        <v>0</v>
      </c>
      <c r="M170" s="5">
        <f t="shared" si="10"/>
        <v>-2.0000000000012013E-3</v>
      </c>
      <c r="N170" s="5">
        <f t="shared" si="11"/>
        <v>0</v>
      </c>
      <c r="O170" s="5">
        <f t="shared" si="12"/>
        <v>0</v>
      </c>
    </row>
    <row r="171" spans="1:15" x14ac:dyDescent="0.2">
      <c r="A171" t="s">
        <v>154</v>
      </c>
      <c r="B171" s="1">
        <v>1470914.54</v>
      </c>
      <c r="C171" s="1">
        <v>441274.36</v>
      </c>
      <c r="D171" s="1">
        <v>0</v>
      </c>
      <c r="E171" s="1">
        <v>286828.32</v>
      </c>
      <c r="F171" s="1">
        <v>219901.71</v>
      </c>
      <c r="G171" s="3">
        <v>0.35000000000000003</v>
      </c>
      <c r="H171" s="3">
        <v>0</v>
      </c>
      <c r="I171" s="3">
        <v>0.15</v>
      </c>
      <c r="J171" s="3">
        <v>0.1</v>
      </c>
      <c r="K171" s="4">
        <f t="shared" si="13"/>
        <v>0.29999999864030169</v>
      </c>
      <c r="L171" s="4">
        <f t="shared" si="14"/>
        <v>0</v>
      </c>
      <c r="M171" s="5">
        <f t="shared" si="10"/>
        <v>73545.729000000065</v>
      </c>
      <c r="N171" s="5">
        <f t="shared" si="11"/>
        <v>0</v>
      </c>
      <c r="O171" s="5">
        <f t="shared" si="12"/>
        <v>0</v>
      </c>
    </row>
    <row r="172" spans="1:15" x14ac:dyDescent="0.2">
      <c r="A172" t="s">
        <v>155</v>
      </c>
      <c r="B172" s="1">
        <v>1903.8600000000001</v>
      </c>
      <c r="C172" s="1">
        <v>380.77</v>
      </c>
      <c r="D172" s="1">
        <v>0</v>
      </c>
      <c r="E172" s="1">
        <v>342.73</v>
      </c>
      <c r="F172" s="1">
        <v>262.72000000000003</v>
      </c>
      <c r="G172" s="3">
        <v>0.3</v>
      </c>
      <c r="H172" s="3">
        <v>0</v>
      </c>
      <c r="I172" s="3">
        <v>0.15</v>
      </c>
      <c r="J172" s="3">
        <v>0.1</v>
      </c>
      <c r="K172" s="4">
        <f t="shared" si="13"/>
        <v>0.19999894950258945</v>
      </c>
      <c r="L172" s="4">
        <f t="shared" si="14"/>
        <v>0</v>
      </c>
      <c r="M172" s="5">
        <f t="shared" si="10"/>
        <v>190.38800000000003</v>
      </c>
      <c r="N172" s="5">
        <f t="shared" si="11"/>
        <v>0</v>
      </c>
      <c r="O172" s="5">
        <f t="shared" si="12"/>
        <v>0</v>
      </c>
    </row>
    <row r="173" spans="1:15" x14ac:dyDescent="0.2">
      <c r="A173" t="s">
        <v>156</v>
      </c>
      <c r="B173" s="1">
        <v>18582.22</v>
      </c>
      <c r="C173" s="1">
        <v>3716.44</v>
      </c>
      <c r="D173" s="1">
        <v>0</v>
      </c>
      <c r="E173" s="1">
        <v>3344.8</v>
      </c>
      <c r="F173" s="1">
        <v>2564.36</v>
      </c>
      <c r="G173" s="3">
        <v>0.2</v>
      </c>
      <c r="H173" s="3">
        <v>0</v>
      </c>
      <c r="I173" s="3">
        <v>0.15</v>
      </c>
      <c r="J173" s="3">
        <v>0.1</v>
      </c>
      <c r="K173" s="4">
        <f t="shared" si="13"/>
        <v>0.19999978474046695</v>
      </c>
      <c r="L173" s="4">
        <f t="shared" si="14"/>
        <v>0</v>
      </c>
      <c r="M173" s="5">
        <f t="shared" si="10"/>
        <v>4.0000000004100939E-3</v>
      </c>
      <c r="N173" s="5">
        <f t="shared" si="11"/>
        <v>0</v>
      </c>
      <c r="O173" s="5">
        <f t="shared" si="12"/>
        <v>0</v>
      </c>
    </row>
    <row r="174" spans="1:15" x14ac:dyDescent="0.2">
      <c r="A174" t="s">
        <v>157</v>
      </c>
      <c r="B174" s="1">
        <v>48137.58</v>
      </c>
      <c r="C174" s="1">
        <v>0</v>
      </c>
      <c r="D174" s="1">
        <v>0</v>
      </c>
      <c r="E174" s="1">
        <v>0</v>
      </c>
      <c r="F174" s="1">
        <v>0</v>
      </c>
      <c r="G174" s="3">
        <v>0.1</v>
      </c>
      <c r="H174" s="3">
        <v>0</v>
      </c>
      <c r="I174" s="3">
        <v>0.15</v>
      </c>
      <c r="J174" s="3">
        <v>0.1</v>
      </c>
      <c r="K174" s="4">
        <f t="shared" si="13"/>
        <v>0</v>
      </c>
      <c r="L174" s="4">
        <f t="shared" si="14"/>
        <v>0</v>
      </c>
      <c r="M174" s="5">
        <f t="shared" si="10"/>
        <v>4813.7580000000007</v>
      </c>
      <c r="N174" s="5">
        <f t="shared" si="11"/>
        <v>0</v>
      </c>
      <c r="O174" s="5">
        <f t="shared" si="12"/>
        <v>0</v>
      </c>
    </row>
    <row r="175" spans="1:15" x14ac:dyDescent="0.2">
      <c r="A175" t="s">
        <v>158</v>
      </c>
      <c r="B175" s="1">
        <v>1257.7</v>
      </c>
      <c r="C175" s="1">
        <v>125.77</v>
      </c>
      <c r="D175" s="1">
        <v>0</v>
      </c>
      <c r="E175" s="1">
        <v>207.57</v>
      </c>
      <c r="F175" s="1">
        <v>159.14000000000001</v>
      </c>
      <c r="G175" s="3">
        <v>0.1</v>
      </c>
      <c r="H175" s="3">
        <v>0</v>
      </c>
      <c r="I175" s="3">
        <v>0.15</v>
      </c>
      <c r="J175" s="3">
        <v>0.1</v>
      </c>
      <c r="K175" s="4">
        <f t="shared" si="13"/>
        <v>9.9999999999999992E-2</v>
      </c>
      <c r="L175" s="4">
        <f t="shared" si="14"/>
        <v>0</v>
      </c>
      <c r="M175" s="5">
        <f t="shared" si="10"/>
        <v>1.7454093725888243E-14</v>
      </c>
      <c r="N175" s="5">
        <f t="shared" si="11"/>
        <v>0</v>
      </c>
      <c r="O175" s="5">
        <f t="shared" si="12"/>
        <v>0</v>
      </c>
    </row>
    <row r="176" spans="1:15" x14ac:dyDescent="0.2">
      <c r="A176" t="s">
        <v>159</v>
      </c>
      <c r="B176" s="1">
        <v>2828568.99</v>
      </c>
      <c r="C176" s="1">
        <v>989999.08000000007</v>
      </c>
      <c r="D176" s="1">
        <v>0</v>
      </c>
      <c r="E176" s="1">
        <v>572785.1</v>
      </c>
      <c r="F176" s="1">
        <v>439135.32</v>
      </c>
      <c r="G176" s="3">
        <v>0.35000000000000003</v>
      </c>
      <c r="H176" s="3">
        <v>0</v>
      </c>
      <c r="I176" s="3">
        <v>0.15</v>
      </c>
      <c r="J176" s="3">
        <v>0.1</v>
      </c>
      <c r="K176" s="4">
        <f t="shared" si="13"/>
        <v>0.34999997648987874</v>
      </c>
      <c r="L176" s="4">
        <f t="shared" si="14"/>
        <v>0</v>
      </c>
      <c r="M176" s="5">
        <f t="shared" si="10"/>
        <v>6.6500000043916388E-2</v>
      </c>
      <c r="N176" s="5">
        <f t="shared" si="11"/>
        <v>0</v>
      </c>
      <c r="O176" s="5">
        <f t="shared" si="12"/>
        <v>0</v>
      </c>
    </row>
    <row r="177" spans="1:15" x14ac:dyDescent="0.2">
      <c r="A177" t="s">
        <v>160</v>
      </c>
      <c r="B177" s="1">
        <v>6266744.7400000002</v>
      </c>
      <c r="C177" s="1">
        <v>2193361.12</v>
      </c>
      <c r="D177" s="1">
        <v>676808.49</v>
      </c>
      <c r="E177" s="1">
        <v>1370537.05</v>
      </c>
      <c r="F177" s="1">
        <v>1050744.8600000001</v>
      </c>
      <c r="G177" s="3">
        <v>0.35000000000000003</v>
      </c>
      <c r="H177" s="3">
        <v>0.08</v>
      </c>
      <c r="I177" s="3">
        <v>0.15</v>
      </c>
      <c r="J177" s="3">
        <v>0.1</v>
      </c>
      <c r="K177" s="4">
        <f t="shared" si="13"/>
        <v>0.35000007356291329</v>
      </c>
      <c r="L177" s="4">
        <f t="shared" si="14"/>
        <v>8.0000002505878812E-2</v>
      </c>
      <c r="M177" s="5">
        <f t="shared" si="10"/>
        <v>-0.46099999973671368</v>
      </c>
      <c r="N177" s="5">
        <f t="shared" si="11"/>
        <v>-2.1200000005021705E-2</v>
      </c>
      <c r="O177" s="5">
        <f t="shared" si="12"/>
        <v>0</v>
      </c>
    </row>
    <row r="178" spans="1:15" x14ac:dyDescent="0.2">
      <c r="A178" t="s">
        <v>161</v>
      </c>
      <c r="B178" s="1">
        <v>340.35</v>
      </c>
      <c r="C178" s="1">
        <v>0</v>
      </c>
      <c r="D178" s="1">
        <v>0</v>
      </c>
      <c r="E178" s="1">
        <v>0</v>
      </c>
      <c r="F178" s="1">
        <v>0</v>
      </c>
      <c r="G178" s="3">
        <v>0.3</v>
      </c>
      <c r="H178" s="3">
        <v>0</v>
      </c>
      <c r="I178" s="3">
        <v>0.15</v>
      </c>
      <c r="J178" s="3">
        <v>0.1</v>
      </c>
      <c r="K178" s="4">
        <f t="shared" si="13"/>
        <v>0</v>
      </c>
      <c r="L178" s="4">
        <f t="shared" si="14"/>
        <v>0</v>
      </c>
      <c r="M178" s="5">
        <f t="shared" si="10"/>
        <v>102.105</v>
      </c>
      <c r="N178" s="5">
        <f t="shared" si="11"/>
        <v>0</v>
      </c>
      <c r="O178" s="5">
        <f t="shared" si="12"/>
        <v>0</v>
      </c>
    </row>
    <row r="179" spans="1:15" x14ac:dyDescent="0.2">
      <c r="A179" t="s">
        <v>162</v>
      </c>
      <c r="B179" s="1">
        <v>1356253.49</v>
      </c>
      <c r="C179" s="1">
        <v>67812.67</v>
      </c>
      <c r="D179" s="1">
        <v>0</v>
      </c>
      <c r="E179" s="1">
        <v>213609.99</v>
      </c>
      <c r="F179" s="1">
        <v>163767.65</v>
      </c>
      <c r="G179" s="3">
        <v>0.05</v>
      </c>
      <c r="H179" s="3">
        <v>0</v>
      </c>
      <c r="I179" s="3">
        <v>0.15</v>
      </c>
      <c r="J179" s="3">
        <v>0.1</v>
      </c>
      <c r="K179" s="4">
        <f t="shared" si="13"/>
        <v>4.9999996682036189E-2</v>
      </c>
      <c r="L179" s="4">
        <f t="shared" si="14"/>
        <v>0</v>
      </c>
      <c r="M179" s="5">
        <f t="shared" si="10"/>
        <v>4.5000000016454569E-3</v>
      </c>
      <c r="N179" s="5">
        <f t="shared" si="11"/>
        <v>0</v>
      </c>
      <c r="O179" s="5">
        <f t="shared" si="12"/>
        <v>0</v>
      </c>
    </row>
    <row r="180" spans="1:15" x14ac:dyDescent="0.2">
      <c r="A180" t="s">
        <v>163</v>
      </c>
      <c r="B180" s="1">
        <v>2479.73</v>
      </c>
      <c r="C180" s="1">
        <v>743.92</v>
      </c>
      <c r="D180" s="1">
        <v>0</v>
      </c>
      <c r="E180" s="1">
        <v>483.55</v>
      </c>
      <c r="F180" s="1">
        <v>370.78000000000003</v>
      </c>
      <c r="G180" s="3">
        <v>0.3</v>
      </c>
      <c r="H180" s="3">
        <v>0</v>
      </c>
      <c r="I180" s="3">
        <v>0.15</v>
      </c>
      <c r="J180" s="3">
        <v>0.1</v>
      </c>
      <c r="K180" s="4">
        <f t="shared" si="13"/>
        <v>0.30000040326971078</v>
      </c>
      <c r="L180" s="4">
        <f t="shared" si="14"/>
        <v>0</v>
      </c>
      <c r="M180" s="5">
        <f t="shared" si="10"/>
        <v>-9.999999999407822E-4</v>
      </c>
      <c r="N180" s="5">
        <f t="shared" si="11"/>
        <v>0</v>
      </c>
      <c r="O180" s="5">
        <f t="shared" si="12"/>
        <v>0</v>
      </c>
    </row>
    <row r="181" spans="1:15" x14ac:dyDescent="0.2">
      <c r="A181" t="s">
        <v>164</v>
      </c>
      <c r="B181" s="1">
        <v>642443.37</v>
      </c>
      <c r="C181" s="1">
        <v>64244.340000000004</v>
      </c>
      <c r="D181" s="1">
        <v>0</v>
      </c>
      <c r="E181" s="1">
        <v>106003.19</v>
      </c>
      <c r="F181" s="1">
        <v>81269.11</v>
      </c>
      <c r="G181" s="3">
        <v>0.1</v>
      </c>
      <c r="H181" s="3">
        <v>0</v>
      </c>
      <c r="I181" s="3">
        <v>0.15</v>
      </c>
      <c r="J181" s="3">
        <v>0.1</v>
      </c>
      <c r="K181" s="4">
        <f t="shared" si="13"/>
        <v>0.10000000466967229</v>
      </c>
      <c r="L181" s="4">
        <f t="shared" si="14"/>
        <v>0</v>
      </c>
      <c r="M181" s="5">
        <f t="shared" si="10"/>
        <v>-3.0000000013301262E-3</v>
      </c>
      <c r="N181" s="5">
        <f t="shared" si="11"/>
        <v>0</v>
      </c>
      <c r="O181" s="5">
        <f t="shared" si="12"/>
        <v>0</v>
      </c>
    </row>
    <row r="182" spans="1:15" x14ac:dyDescent="0.2">
      <c r="A182" t="s">
        <v>165</v>
      </c>
      <c r="B182" s="1">
        <v>177542.09</v>
      </c>
      <c r="C182" s="1">
        <v>62139.73</v>
      </c>
      <c r="D182" s="1">
        <v>239682.4</v>
      </c>
      <c r="E182" s="1">
        <v>71904.72</v>
      </c>
      <c r="F182" s="1">
        <v>55126.94</v>
      </c>
      <c r="G182" s="3">
        <v>0.35000000000000003</v>
      </c>
      <c r="H182" s="3">
        <v>1</v>
      </c>
      <c r="I182" s="3">
        <v>0.15</v>
      </c>
      <c r="J182" s="3">
        <v>0.1</v>
      </c>
      <c r="K182" s="4">
        <f t="shared" si="13"/>
        <v>0.34999999155129924</v>
      </c>
      <c r="L182" s="4">
        <f t="shared" si="14"/>
        <v>1.0000024198748156</v>
      </c>
      <c r="M182" s="5">
        <f t="shared" si="10"/>
        <v>1.4999999968451176E-3</v>
      </c>
      <c r="N182" s="5">
        <f t="shared" si="11"/>
        <v>-0.57999999998478358</v>
      </c>
      <c r="O182" s="5">
        <f t="shared" si="12"/>
        <v>0</v>
      </c>
    </row>
    <row r="183" spans="1:15" x14ac:dyDescent="0.2">
      <c r="A183" t="s">
        <v>166</v>
      </c>
      <c r="B183" s="1">
        <v>125599.41</v>
      </c>
      <c r="C183" s="1">
        <v>12559.94</v>
      </c>
      <c r="D183" s="1">
        <v>0</v>
      </c>
      <c r="E183" s="1">
        <v>20723.88</v>
      </c>
      <c r="F183" s="1">
        <v>15888.37</v>
      </c>
      <c r="G183" s="3">
        <v>0.1</v>
      </c>
      <c r="H183" s="3">
        <v>0</v>
      </c>
      <c r="I183" s="3">
        <v>0.15</v>
      </c>
      <c r="J183" s="3">
        <v>0.1</v>
      </c>
      <c r="K183" s="4">
        <f t="shared" si="13"/>
        <v>9.9999992038179164E-2</v>
      </c>
      <c r="L183" s="4">
        <f t="shared" si="14"/>
        <v>0</v>
      </c>
      <c r="M183" s="5">
        <f t="shared" si="10"/>
        <v>1.0000000002189388E-3</v>
      </c>
      <c r="N183" s="5">
        <f t="shared" si="11"/>
        <v>0</v>
      </c>
      <c r="O183" s="5">
        <f t="shared" si="12"/>
        <v>0</v>
      </c>
    </row>
    <row r="184" spans="1:15" x14ac:dyDescent="0.2">
      <c r="A184" t="s">
        <v>166</v>
      </c>
      <c r="B184" s="1">
        <v>2651.2200000000003</v>
      </c>
      <c r="C184" s="1">
        <v>132.56</v>
      </c>
      <c r="D184" s="1">
        <v>0</v>
      </c>
      <c r="E184" s="1">
        <v>417.59000000000003</v>
      </c>
      <c r="F184" s="1">
        <v>320.10000000000002</v>
      </c>
      <c r="G184" s="3">
        <v>0.05</v>
      </c>
      <c r="H184" s="3">
        <v>0</v>
      </c>
      <c r="I184" s="3">
        <v>0.15</v>
      </c>
      <c r="J184" s="3">
        <v>0.1</v>
      </c>
      <c r="K184" s="4">
        <f t="shared" si="13"/>
        <v>4.999962281515679E-2</v>
      </c>
      <c r="L184" s="4">
        <f t="shared" si="14"/>
        <v>0</v>
      </c>
      <c r="M184" s="5">
        <f t="shared" si="10"/>
        <v>1.0000000000231018E-3</v>
      </c>
      <c r="N184" s="5">
        <f t="shared" si="11"/>
        <v>0</v>
      </c>
      <c r="O184" s="5">
        <f t="shared" si="12"/>
        <v>0</v>
      </c>
    </row>
    <row r="185" spans="1:15" x14ac:dyDescent="0.2">
      <c r="A185" t="s">
        <v>167</v>
      </c>
      <c r="B185" s="1">
        <v>807347.18</v>
      </c>
      <c r="C185" s="1">
        <v>161469.44</v>
      </c>
      <c r="D185" s="1">
        <v>0</v>
      </c>
      <c r="E185" s="1">
        <v>145322.43</v>
      </c>
      <c r="F185" s="1">
        <v>111413.88</v>
      </c>
      <c r="G185" s="3">
        <v>0.2</v>
      </c>
      <c r="H185" s="3">
        <v>0</v>
      </c>
      <c r="I185" s="3">
        <v>0.15</v>
      </c>
      <c r="J185" s="3">
        <v>0.1</v>
      </c>
      <c r="K185" s="4">
        <f t="shared" si="13"/>
        <v>0.20000000495449802</v>
      </c>
      <c r="L185" s="4">
        <f t="shared" si="14"/>
        <v>0</v>
      </c>
      <c r="M185" s="5">
        <f t="shared" si="10"/>
        <v>-3.9999999937054154E-3</v>
      </c>
      <c r="N185" s="5">
        <f t="shared" si="11"/>
        <v>0</v>
      </c>
      <c r="O185" s="5">
        <f t="shared" si="12"/>
        <v>0</v>
      </c>
    </row>
    <row r="186" spans="1:15" x14ac:dyDescent="0.2">
      <c r="A186" t="s">
        <v>168</v>
      </c>
      <c r="B186" s="1">
        <v>289666.32</v>
      </c>
      <c r="C186" s="1">
        <v>14483.32</v>
      </c>
      <c r="D186" s="1">
        <v>0</v>
      </c>
      <c r="E186" s="1">
        <v>45622.42</v>
      </c>
      <c r="F186" s="1">
        <v>34977.24</v>
      </c>
      <c r="G186" s="3">
        <v>0.05</v>
      </c>
      <c r="H186" s="3">
        <v>0</v>
      </c>
      <c r="I186" s="3">
        <v>0.15</v>
      </c>
      <c r="J186" s="3">
        <v>0.1</v>
      </c>
      <c r="K186" s="4">
        <f t="shared" si="13"/>
        <v>5.0000013808992355E-2</v>
      </c>
      <c r="L186" s="4">
        <f t="shared" si="14"/>
        <v>0</v>
      </c>
      <c r="M186" s="5">
        <f t="shared" si="10"/>
        <v>-3.9999999976194469E-3</v>
      </c>
      <c r="N186" s="5">
        <f t="shared" si="11"/>
        <v>0</v>
      </c>
      <c r="O186" s="5">
        <f t="shared" si="12"/>
        <v>0</v>
      </c>
    </row>
    <row r="187" spans="1:15" x14ac:dyDescent="0.2">
      <c r="A187" t="s">
        <v>169</v>
      </c>
      <c r="B187" s="1">
        <v>7630.78</v>
      </c>
      <c r="C187" s="1">
        <v>0</v>
      </c>
      <c r="D187" s="1">
        <v>0</v>
      </c>
      <c r="E187" s="1">
        <v>0</v>
      </c>
      <c r="F187" s="1">
        <v>0</v>
      </c>
      <c r="G187" s="3">
        <v>0.2</v>
      </c>
      <c r="H187" s="3">
        <v>0</v>
      </c>
      <c r="I187" s="3">
        <v>0.15</v>
      </c>
      <c r="J187" s="3">
        <v>0.1</v>
      </c>
      <c r="K187" s="4">
        <f t="shared" si="13"/>
        <v>0</v>
      </c>
      <c r="L187" s="4">
        <f t="shared" si="14"/>
        <v>0</v>
      </c>
      <c r="M187" s="5">
        <f t="shared" si="10"/>
        <v>1526.1559999999999</v>
      </c>
      <c r="N187" s="5">
        <f t="shared" si="11"/>
        <v>0</v>
      </c>
      <c r="O187" s="5">
        <f t="shared" si="12"/>
        <v>0</v>
      </c>
    </row>
    <row r="188" spans="1:15" x14ac:dyDescent="0.2">
      <c r="A188" t="s">
        <v>170</v>
      </c>
      <c r="B188" s="1">
        <v>38373.99</v>
      </c>
      <c r="C188" s="1">
        <v>7674.8</v>
      </c>
      <c r="D188" s="1">
        <v>0</v>
      </c>
      <c r="E188" s="1">
        <v>6907.26</v>
      </c>
      <c r="F188" s="1">
        <v>5295.57</v>
      </c>
      <c r="G188" s="3">
        <v>0.2</v>
      </c>
      <c r="H188" s="3">
        <v>0</v>
      </c>
      <c r="I188" s="3">
        <v>0.15</v>
      </c>
      <c r="J188" s="3">
        <v>0.1</v>
      </c>
      <c r="K188" s="4">
        <f t="shared" si="13"/>
        <v>0.20000005211863559</v>
      </c>
      <c r="L188" s="4">
        <f t="shared" si="14"/>
        <v>0</v>
      </c>
      <c r="M188" s="5">
        <f t="shared" si="10"/>
        <v>-2.0000000003292545E-3</v>
      </c>
      <c r="N188" s="5">
        <f t="shared" si="11"/>
        <v>0</v>
      </c>
      <c r="O188" s="5">
        <f t="shared" si="12"/>
        <v>0</v>
      </c>
    </row>
    <row r="189" spans="1:15" x14ac:dyDescent="0.2">
      <c r="A189" t="s">
        <v>171</v>
      </c>
      <c r="B189" s="1">
        <v>1906886.77</v>
      </c>
      <c r="C189" s="1">
        <v>190688.68</v>
      </c>
      <c r="D189" s="1">
        <v>0</v>
      </c>
      <c r="E189" s="1">
        <v>314636.31</v>
      </c>
      <c r="F189" s="1">
        <v>241221.19</v>
      </c>
      <c r="G189" s="3">
        <v>0.1</v>
      </c>
      <c r="H189" s="3">
        <v>0</v>
      </c>
      <c r="I189" s="3">
        <v>0.15</v>
      </c>
      <c r="J189" s="3">
        <v>0.1</v>
      </c>
      <c r="K189" s="4">
        <f t="shared" si="13"/>
        <v>0.10000000157324496</v>
      </c>
      <c r="L189" s="4">
        <f t="shared" si="14"/>
        <v>0</v>
      </c>
      <c r="M189" s="5">
        <f t="shared" si="10"/>
        <v>-2.9999999829947365E-3</v>
      </c>
      <c r="N189" s="5">
        <f t="shared" si="11"/>
        <v>0</v>
      </c>
      <c r="O189" s="5">
        <f t="shared" si="12"/>
        <v>0</v>
      </c>
    </row>
    <row r="190" spans="1:15" x14ac:dyDescent="0.2">
      <c r="A190" t="s">
        <v>172</v>
      </c>
      <c r="B190" s="1">
        <v>1125.31</v>
      </c>
      <c r="C190" s="1">
        <v>0</v>
      </c>
      <c r="D190" s="1">
        <v>0</v>
      </c>
      <c r="E190" s="1">
        <v>0</v>
      </c>
      <c r="F190" s="1">
        <v>0</v>
      </c>
      <c r="G190" s="3">
        <v>0.35000000000000003</v>
      </c>
      <c r="H190" s="3">
        <v>0</v>
      </c>
      <c r="I190" s="3">
        <v>0.15</v>
      </c>
      <c r="J190" s="3">
        <v>0.1</v>
      </c>
      <c r="K190" s="4">
        <f t="shared" si="13"/>
        <v>0</v>
      </c>
      <c r="L190" s="4">
        <f t="shared" si="14"/>
        <v>0</v>
      </c>
      <c r="M190" s="5">
        <f t="shared" si="10"/>
        <v>393.85849999999999</v>
      </c>
      <c r="N190" s="5">
        <f t="shared" si="11"/>
        <v>0</v>
      </c>
      <c r="O190" s="5">
        <f t="shared" si="12"/>
        <v>0</v>
      </c>
    </row>
    <row r="191" spans="1:15" x14ac:dyDescent="0.2">
      <c r="A191" t="s">
        <v>173</v>
      </c>
      <c r="B191" s="1">
        <v>81350.16</v>
      </c>
      <c r="C191" s="1">
        <v>0</v>
      </c>
      <c r="D191" s="1">
        <v>0</v>
      </c>
      <c r="E191" s="1">
        <v>0</v>
      </c>
      <c r="F191" s="1">
        <v>0</v>
      </c>
      <c r="G191" s="3">
        <v>0.05</v>
      </c>
      <c r="H191" s="3">
        <v>0</v>
      </c>
      <c r="I191" s="3">
        <v>0.15</v>
      </c>
      <c r="J191" s="3">
        <v>0.1</v>
      </c>
      <c r="K191" s="4">
        <f t="shared" si="13"/>
        <v>0</v>
      </c>
      <c r="L191" s="4">
        <f t="shared" si="14"/>
        <v>0</v>
      </c>
      <c r="M191" s="5">
        <f t="shared" si="10"/>
        <v>4067.5080000000003</v>
      </c>
      <c r="N191" s="5">
        <f t="shared" si="11"/>
        <v>0</v>
      </c>
      <c r="O191" s="5">
        <f t="shared" si="12"/>
        <v>0</v>
      </c>
    </row>
    <row r="192" spans="1:15" x14ac:dyDescent="0.2">
      <c r="A192" t="s">
        <v>174</v>
      </c>
      <c r="B192" s="1">
        <v>28964.12</v>
      </c>
      <c r="C192" s="1">
        <v>0</v>
      </c>
      <c r="D192" s="1">
        <v>0</v>
      </c>
      <c r="E192" s="1">
        <v>0</v>
      </c>
      <c r="F192" s="1">
        <v>0</v>
      </c>
      <c r="G192" s="3">
        <v>0.2</v>
      </c>
      <c r="H192" s="3">
        <v>0</v>
      </c>
      <c r="I192" s="3">
        <v>0.15</v>
      </c>
      <c r="J192" s="3">
        <v>0.1</v>
      </c>
      <c r="K192" s="4">
        <f t="shared" si="13"/>
        <v>0</v>
      </c>
      <c r="L192" s="4">
        <f t="shared" si="14"/>
        <v>0</v>
      </c>
      <c r="M192" s="5">
        <f t="shared" si="10"/>
        <v>5792.8240000000005</v>
      </c>
      <c r="N192" s="5">
        <f t="shared" si="11"/>
        <v>0</v>
      </c>
      <c r="O192" s="5">
        <f t="shared" si="12"/>
        <v>0</v>
      </c>
    </row>
    <row r="193" spans="1:15" x14ac:dyDescent="0.2">
      <c r="A193" t="s">
        <v>175</v>
      </c>
      <c r="B193" s="1">
        <v>5164455.07</v>
      </c>
      <c r="C193" s="1">
        <v>0</v>
      </c>
      <c r="D193" s="1">
        <v>0</v>
      </c>
      <c r="E193" s="1">
        <v>0</v>
      </c>
      <c r="F193" s="1">
        <v>0</v>
      </c>
      <c r="G193" s="3">
        <v>0.2</v>
      </c>
      <c r="H193" s="3">
        <v>0</v>
      </c>
      <c r="I193" s="3">
        <v>0.15</v>
      </c>
      <c r="J193" s="3">
        <v>0.1</v>
      </c>
      <c r="K193" s="4">
        <f t="shared" si="13"/>
        <v>0</v>
      </c>
      <c r="L193" s="4">
        <f t="shared" si="14"/>
        <v>0</v>
      </c>
      <c r="M193" s="5">
        <f t="shared" si="10"/>
        <v>1032891.0140000001</v>
      </c>
      <c r="N193" s="5">
        <f t="shared" si="11"/>
        <v>0</v>
      </c>
      <c r="O193" s="5">
        <f t="shared" si="12"/>
        <v>0</v>
      </c>
    </row>
    <row r="194" spans="1:15" x14ac:dyDescent="0.2">
      <c r="A194" t="s">
        <v>176</v>
      </c>
      <c r="B194" s="1">
        <v>53025.43</v>
      </c>
      <c r="C194" s="1">
        <v>0</v>
      </c>
      <c r="D194" s="1">
        <v>0</v>
      </c>
      <c r="E194" s="1">
        <v>0</v>
      </c>
      <c r="F194" s="1">
        <v>0</v>
      </c>
      <c r="G194" s="3">
        <v>0.3</v>
      </c>
      <c r="H194" s="3">
        <v>0</v>
      </c>
      <c r="I194" s="3">
        <v>0.15</v>
      </c>
      <c r="J194" s="3">
        <v>0.1</v>
      </c>
      <c r="K194" s="4">
        <f t="shared" si="13"/>
        <v>0</v>
      </c>
      <c r="L194" s="4">
        <f t="shared" si="14"/>
        <v>0</v>
      </c>
      <c r="M194" s="5">
        <f t="shared" si="10"/>
        <v>15907.628999999999</v>
      </c>
      <c r="N194" s="5">
        <f t="shared" si="11"/>
        <v>0</v>
      </c>
      <c r="O194" s="5">
        <f t="shared" si="12"/>
        <v>0</v>
      </c>
    </row>
    <row r="195" spans="1:15" x14ac:dyDescent="0.2">
      <c r="A195" t="s">
        <v>177</v>
      </c>
      <c r="B195" s="1">
        <v>761454.20000000007</v>
      </c>
      <c r="C195" s="1">
        <v>38072.71</v>
      </c>
      <c r="D195" s="1">
        <v>0</v>
      </c>
      <c r="E195" s="1">
        <v>119928.97</v>
      </c>
      <c r="F195" s="1">
        <v>91945.55</v>
      </c>
      <c r="G195" s="3">
        <v>0.05</v>
      </c>
      <c r="H195" s="3">
        <v>0</v>
      </c>
      <c r="I195" s="3">
        <v>0.15</v>
      </c>
      <c r="J195" s="3">
        <v>0.1</v>
      </c>
      <c r="K195" s="4">
        <f t="shared" si="13"/>
        <v>4.9999999999999996E-2</v>
      </c>
      <c r="L195" s="4">
        <f t="shared" si="14"/>
        <v>0</v>
      </c>
      <c r="M195" s="5">
        <f t="shared" ref="M195:M258" si="15">(G195-K195)*B195</f>
        <v>5.2836499064845559E-12</v>
      </c>
      <c r="N195" s="5">
        <f t="shared" ref="N195:N258" si="16">(H195-L195)*(B195+C195)</f>
        <v>0</v>
      </c>
      <c r="O195" s="5">
        <f t="shared" ref="O195:O258" si="17">MAX(N195,0)</f>
        <v>0</v>
      </c>
    </row>
    <row r="196" spans="1:15" x14ac:dyDescent="0.2">
      <c r="A196" t="s">
        <v>178</v>
      </c>
      <c r="B196" s="1">
        <v>37405.94</v>
      </c>
      <c r="C196" s="1">
        <v>7481.1900000000005</v>
      </c>
      <c r="D196" s="1">
        <v>0</v>
      </c>
      <c r="E196" s="1">
        <v>6733</v>
      </c>
      <c r="F196" s="1">
        <v>5162.0600000000004</v>
      </c>
      <c r="G196" s="3">
        <v>0.2</v>
      </c>
      <c r="H196" s="3">
        <v>0</v>
      </c>
      <c r="I196" s="3">
        <v>0.15</v>
      </c>
      <c r="J196" s="3">
        <v>0.1</v>
      </c>
      <c r="K196" s="4">
        <f t="shared" ref="K196:K259" si="18">C196/B196</f>
        <v>0.20000005346744396</v>
      </c>
      <c r="L196" s="4">
        <f t="shared" si="14"/>
        <v>0</v>
      </c>
      <c r="M196" s="5">
        <f t="shared" si="15"/>
        <v>-2.0000000001421355E-3</v>
      </c>
      <c r="N196" s="5">
        <f t="shared" si="16"/>
        <v>0</v>
      </c>
      <c r="O196" s="5">
        <f t="shared" si="17"/>
        <v>0</v>
      </c>
    </row>
    <row r="197" spans="1:15" x14ac:dyDescent="0.2">
      <c r="A197" t="s">
        <v>179</v>
      </c>
      <c r="B197" s="1">
        <v>121419.65000000001</v>
      </c>
      <c r="C197" s="1">
        <v>24283.93</v>
      </c>
      <c r="D197" s="1">
        <v>0</v>
      </c>
      <c r="E197" s="1">
        <v>21855.5</v>
      </c>
      <c r="F197" s="1">
        <v>16755.849999999999</v>
      </c>
      <c r="G197" s="3">
        <v>0.2</v>
      </c>
      <c r="H197" s="3">
        <v>0</v>
      </c>
      <c r="I197" s="3">
        <v>0.15</v>
      </c>
      <c r="J197" s="3">
        <v>0.1</v>
      </c>
      <c r="K197" s="4">
        <f t="shared" si="18"/>
        <v>0.19999999999999998</v>
      </c>
      <c r="L197" s="4">
        <f t="shared" ref="L197:L260" si="19">D197/($B197+C197)</f>
        <v>0</v>
      </c>
      <c r="M197" s="5">
        <f t="shared" si="15"/>
        <v>3.3700722767981975E-12</v>
      </c>
      <c r="N197" s="5">
        <f t="shared" si="16"/>
        <v>0</v>
      </c>
      <c r="O197" s="5">
        <f t="shared" si="17"/>
        <v>0</v>
      </c>
    </row>
    <row r="198" spans="1:15" x14ac:dyDescent="0.2">
      <c r="A198" t="s">
        <v>180</v>
      </c>
      <c r="B198" s="1">
        <v>391910.95</v>
      </c>
      <c r="C198" s="1">
        <v>78382.19</v>
      </c>
      <c r="D198" s="1">
        <v>0</v>
      </c>
      <c r="E198" s="1">
        <v>70544.03</v>
      </c>
      <c r="F198" s="1">
        <v>54083.72</v>
      </c>
      <c r="G198" s="3">
        <v>0.2</v>
      </c>
      <c r="H198" s="3">
        <v>0</v>
      </c>
      <c r="I198" s="3">
        <v>0.15</v>
      </c>
      <c r="J198" s="3">
        <v>0.1</v>
      </c>
      <c r="K198" s="4">
        <f t="shared" si="18"/>
        <v>0.2</v>
      </c>
      <c r="L198" s="4">
        <f t="shared" si="19"/>
        <v>0</v>
      </c>
      <c r="M198" s="5">
        <f t="shared" si="15"/>
        <v>0</v>
      </c>
      <c r="N198" s="5">
        <f t="shared" si="16"/>
        <v>0</v>
      </c>
      <c r="O198" s="5">
        <f t="shared" si="17"/>
        <v>0</v>
      </c>
    </row>
    <row r="199" spans="1:15" x14ac:dyDescent="0.2">
      <c r="A199" t="s">
        <v>180</v>
      </c>
      <c r="B199" s="1">
        <v>119.38</v>
      </c>
      <c r="C199" s="1">
        <v>23.88</v>
      </c>
      <c r="D199" s="1">
        <v>0</v>
      </c>
      <c r="E199" s="1">
        <v>21.51</v>
      </c>
      <c r="F199" s="1">
        <v>16.46</v>
      </c>
      <c r="G199" s="3">
        <v>0.2</v>
      </c>
      <c r="H199" s="3">
        <v>0</v>
      </c>
      <c r="I199" s="3">
        <v>0.15</v>
      </c>
      <c r="J199" s="3">
        <v>0.1</v>
      </c>
      <c r="K199" s="4">
        <f t="shared" si="18"/>
        <v>0.20003350644999163</v>
      </c>
      <c r="L199" s="4">
        <f t="shared" si="19"/>
        <v>0</v>
      </c>
      <c r="M199" s="5">
        <f t="shared" si="15"/>
        <v>-3.9999999999991188E-3</v>
      </c>
      <c r="N199" s="5">
        <f t="shared" si="16"/>
        <v>0</v>
      </c>
      <c r="O199" s="5">
        <f t="shared" si="17"/>
        <v>0</v>
      </c>
    </row>
    <row r="200" spans="1:15" x14ac:dyDescent="0.2">
      <c r="A200" t="s">
        <v>181</v>
      </c>
      <c r="B200" s="1">
        <v>2732098.44</v>
      </c>
      <c r="C200" s="1">
        <v>136604.92000000001</v>
      </c>
      <c r="D200" s="1">
        <v>0</v>
      </c>
      <c r="E200" s="1">
        <v>0</v>
      </c>
      <c r="F200" s="1">
        <v>0</v>
      </c>
      <c r="G200" s="3">
        <v>0.05</v>
      </c>
      <c r="H200" s="3">
        <v>0</v>
      </c>
      <c r="I200" s="3">
        <v>0</v>
      </c>
      <c r="J200" s="3">
        <v>0</v>
      </c>
      <c r="K200" s="4">
        <f t="shared" si="18"/>
        <v>4.9999999267961961E-2</v>
      </c>
      <c r="L200" s="4">
        <f t="shared" si="19"/>
        <v>0</v>
      </c>
      <c r="M200" s="5">
        <f t="shared" si="15"/>
        <v>1.9999999906444299E-3</v>
      </c>
      <c r="N200" s="5">
        <f t="shared" si="16"/>
        <v>0</v>
      </c>
      <c r="O200" s="5">
        <f t="shared" si="17"/>
        <v>0</v>
      </c>
    </row>
    <row r="201" spans="1:15" x14ac:dyDescent="0.2">
      <c r="A201" t="s">
        <v>182</v>
      </c>
      <c r="B201" s="1">
        <v>119273.14</v>
      </c>
      <c r="C201" s="1">
        <v>5963.66</v>
      </c>
      <c r="D201" s="1">
        <v>0</v>
      </c>
      <c r="E201" s="1">
        <v>18785.54</v>
      </c>
      <c r="F201" s="1">
        <v>14402.220000000001</v>
      </c>
      <c r="G201" s="3">
        <v>0.05</v>
      </c>
      <c r="H201" s="3">
        <v>0</v>
      </c>
      <c r="I201" s="3">
        <v>0.15</v>
      </c>
      <c r="J201" s="3">
        <v>0.1</v>
      </c>
      <c r="K201" s="4">
        <f t="shared" si="18"/>
        <v>5.0000025152351989E-2</v>
      </c>
      <c r="L201" s="4">
        <f t="shared" si="19"/>
        <v>0</v>
      </c>
      <c r="M201" s="5">
        <f t="shared" si="15"/>
        <v>-2.9999999997450968E-3</v>
      </c>
      <c r="N201" s="5">
        <f t="shared" si="16"/>
        <v>0</v>
      </c>
      <c r="O201" s="5">
        <f t="shared" si="17"/>
        <v>0</v>
      </c>
    </row>
    <row r="202" spans="1:15" x14ac:dyDescent="0.2">
      <c r="A202" t="s">
        <v>183</v>
      </c>
      <c r="B202" s="1">
        <v>4828.2700000000004</v>
      </c>
      <c r="C202" s="1">
        <v>241.41</v>
      </c>
      <c r="D202" s="1">
        <v>0</v>
      </c>
      <c r="E202" s="1">
        <v>760.52</v>
      </c>
      <c r="F202" s="1">
        <v>583.05000000000007</v>
      </c>
      <c r="G202" s="3">
        <v>0.05</v>
      </c>
      <c r="H202" s="3">
        <v>0</v>
      </c>
      <c r="I202" s="3">
        <v>0.15</v>
      </c>
      <c r="J202" s="3">
        <v>0.1</v>
      </c>
      <c r="K202" s="4">
        <f t="shared" si="18"/>
        <v>4.9999275102676523E-2</v>
      </c>
      <c r="L202" s="4">
        <f t="shared" si="19"/>
        <v>0</v>
      </c>
      <c r="M202" s="5">
        <f t="shared" si="15"/>
        <v>3.5000000000386215E-3</v>
      </c>
      <c r="N202" s="5">
        <f t="shared" si="16"/>
        <v>0</v>
      </c>
      <c r="O202" s="5">
        <f t="shared" si="17"/>
        <v>0</v>
      </c>
    </row>
    <row r="203" spans="1:15" x14ac:dyDescent="0.2">
      <c r="A203" t="s">
        <v>184</v>
      </c>
      <c r="B203" s="1">
        <v>21921.24</v>
      </c>
      <c r="C203" s="1">
        <v>0</v>
      </c>
      <c r="D203" s="1">
        <v>0</v>
      </c>
      <c r="E203" s="1">
        <v>0</v>
      </c>
      <c r="F203" s="1">
        <v>0</v>
      </c>
      <c r="G203" s="3">
        <v>0.35000000000000003</v>
      </c>
      <c r="H203" s="3">
        <v>0.08</v>
      </c>
      <c r="I203" s="3">
        <v>0.15</v>
      </c>
      <c r="J203" s="3">
        <v>0.1</v>
      </c>
      <c r="K203" s="4">
        <f t="shared" si="18"/>
        <v>0</v>
      </c>
      <c r="L203" s="4">
        <f t="shared" si="19"/>
        <v>0</v>
      </c>
      <c r="M203" s="5">
        <f t="shared" si="15"/>
        <v>7672.4340000000011</v>
      </c>
      <c r="N203" s="5">
        <f t="shared" si="16"/>
        <v>1753.6992000000002</v>
      </c>
      <c r="O203" s="5">
        <f t="shared" si="17"/>
        <v>1753.6992000000002</v>
      </c>
    </row>
    <row r="204" spans="1:15" x14ac:dyDescent="0.2">
      <c r="A204" t="s">
        <v>185</v>
      </c>
      <c r="B204" s="1">
        <v>13752752.9</v>
      </c>
      <c r="C204" s="1">
        <v>0</v>
      </c>
      <c r="D204" s="1">
        <v>0</v>
      </c>
      <c r="E204" s="1">
        <v>0</v>
      </c>
      <c r="F204" s="1">
        <v>0</v>
      </c>
      <c r="G204" s="3">
        <v>0.35000000000000003</v>
      </c>
      <c r="H204" s="3">
        <v>0</v>
      </c>
      <c r="I204" s="3">
        <v>0.15</v>
      </c>
      <c r="J204" s="3">
        <v>0.1</v>
      </c>
      <c r="K204" s="4">
        <f t="shared" si="18"/>
        <v>0</v>
      </c>
      <c r="L204" s="4">
        <f t="shared" si="19"/>
        <v>0</v>
      </c>
      <c r="M204" s="5">
        <f t="shared" si="15"/>
        <v>4813463.5150000006</v>
      </c>
      <c r="N204" s="5">
        <f t="shared" si="16"/>
        <v>0</v>
      </c>
      <c r="O204" s="5">
        <f t="shared" si="17"/>
        <v>0</v>
      </c>
    </row>
    <row r="205" spans="1:15" x14ac:dyDescent="0.2">
      <c r="A205" t="s">
        <v>186</v>
      </c>
      <c r="B205" s="1">
        <v>6863.05</v>
      </c>
      <c r="C205" s="1">
        <v>0</v>
      </c>
      <c r="D205" s="1">
        <v>0</v>
      </c>
      <c r="E205" s="1">
        <v>0</v>
      </c>
      <c r="F205" s="1">
        <v>0</v>
      </c>
      <c r="G205" s="3">
        <v>0</v>
      </c>
      <c r="H205" s="3">
        <v>0</v>
      </c>
      <c r="I205" s="3">
        <v>0.15</v>
      </c>
      <c r="J205" s="3">
        <v>0</v>
      </c>
      <c r="K205" s="4">
        <f t="shared" si="18"/>
        <v>0</v>
      </c>
      <c r="L205" s="4">
        <f t="shared" si="19"/>
        <v>0</v>
      </c>
      <c r="M205" s="5">
        <f t="shared" si="15"/>
        <v>0</v>
      </c>
      <c r="N205" s="5">
        <f t="shared" si="16"/>
        <v>0</v>
      </c>
      <c r="O205" s="5">
        <f t="shared" si="17"/>
        <v>0</v>
      </c>
    </row>
    <row r="206" spans="1:15" x14ac:dyDescent="0.2">
      <c r="A206" t="s">
        <v>186</v>
      </c>
      <c r="B206" s="1">
        <v>102271.12</v>
      </c>
      <c r="C206" s="1">
        <v>30681.34</v>
      </c>
      <c r="D206" s="1">
        <v>13295.220000000001</v>
      </c>
      <c r="E206" s="1">
        <v>21937.170000000002</v>
      </c>
      <c r="F206" s="1">
        <v>16818.53</v>
      </c>
      <c r="G206" s="3">
        <v>0.3</v>
      </c>
      <c r="H206" s="3">
        <v>0.1</v>
      </c>
      <c r="I206" s="3">
        <v>0.15</v>
      </c>
      <c r="J206" s="3">
        <v>0.1</v>
      </c>
      <c r="K206" s="4">
        <f t="shared" si="18"/>
        <v>0.30000003911172579</v>
      </c>
      <c r="L206" s="4">
        <f t="shared" si="19"/>
        <v>9.999980444137703E-2</v>
      </c>
      <c r="M206" s="5">
        <f t="shared" si="15"/>
        <v>-4.0000000029555725E-3</v>
      </c>
      <c r="N206" s="5">
        <f t="shared" si="16"/>
        <v>2.5999999998833314E-2</v>
      </c>
      <c r="O206" s="5">
        <f t="shared" si="17"/>
        <v>2.5999999998833314E-2</v>
      </c>
    </row>
    <row r="207" spans="1:15" x14ac:dyDescent="0.2">
      <c r="A207" t="s">
        <v>187</v>
      </c>
      <c r="B207" s="1">
        <v>21468.46</v>
      </c>
      <c r="C207" s="1">
        <v>0</v>
      </c>
      <c r="D207" s="1">
        <v>0</v>
      </c>
      <c r="E207" s="1">
        <v>0</v>
      </c>
      <c r="F207" s="1">
        <v>0</v>
      </c>
      <c r="G207" s="3">
        <v>0.3</v>
      </c>
      <c r="H207" s="3">
        <v>0</v>
      </c>
      <c r="I207" s="3">
        <v>0.15</v>
      </c>
      <c r="J207" s="3">
        <v>0.1</v>
      </c>
      <c r="K207" s="4">
        <f t="shared" si="18"/>
        <v>0</v>
      </c>
      <c r="L207" s="4">
        <f t="shared" si="19"/>
        <v>0</v>
      </c>
      <c r="M207" s="5">
        <f t="shared" si="15"/>
        <v>6440.5379999999996</v>
      </c>
      <c r="N207" s="5">
        <f t="shared" si="16"/>
        <v>0</v>
      </c>
      <c r="O207" s="5">
        <f t="shared" si="17"/>
        <v>0</v>
      </c>
    </row>
    <row r="208" spans="1:15" x14ac:dyDescent="0.2">
      <c r="A208" t="s">
        <v>187</v>
      </c>
      <c r="B208" s="1">
        <v>50571.06</v>
      </c>
      <c r="C208" s="1">
        <v>15171.32</v>
      </c>
      <c r="D208" s="1">
        <v>0</v>
      </c>
      <c r="E208" s="1">
        <v>9861.3700000000008</v>
      </c>
      <c r="F208" s="1">
        <v>7560.34</v>
      </c>
      <c r="G208" s="3">
        <v>0.3</v>
      </c>
      <c r="H208" s="3">
        <v>0</v>
      </c>
      <c r="I208" s="3">
        <v>0.15</v>
      </c>
      <c r="J208" s="3">
        <v>0.1</v>
      </c>
      <c r="K208" s="4">
        <f t="shared" si="18"/>
        <v>0.30000003954831084</v>
      </c>
      <c r="L208" s="4">
        <f t="shared" si="19"/>
        <v>0</v>
      </c>
      <c r="M208" s="5">
        <f t="shared" si="15"/>
        <v>-2.0000000008132358E-3</v>
      </c>
      <c r="N208" s="5">
        <f t="shared" si="16"/>
        <v>0</v>
      </c>
      <c r="O208" s="5">
        <f t="shared" si="17"/>
        <v>0</v>
      </c>
    </row>
    <row r="209" spans="1:15" x14ac:dyDescent="0.2">
      <c r="A209" t="s">
        <v>188</v>
      </c>
      <c r="B209" s="1">
        <v>123210.2</v>
      </c>
      <c r="C209" s="1">
        <v>6160.51</v>
      </c>
      <c r="D209" s="1">
        <v>0</v>
      </c>
      <c r="E209" s="1">
        <v>19405.57</v>
      </c>
      <c r="F209" s="1">
        <v>0</v>
      </c>
      <c r="G209" s="3">
        <v>0.05</v>
      </c>
      <c r="H209" s="3">
        <v>0</v>
      </c>
      <c r="I209" s="3">
        <v>0.15</v>
      </c>
      <c r="J209" s="3">
        <v>0</v>
      </c>
      <c r="K209" s="4">
        <f t="shared" si="18"/>
        <v>0.05</v>
      </c>
      <c r="L209" s="4">
        <f t="shared" si="19"/>
        <v>0</v>
      </c>
      <c r="M209" s="5">
        <f t="shared" si="15"/>
        <v>0</v>
      </c>
      <c r="N209" s="5">
        <f t="shared" si="16"/>
        <v>0</v>
      </c>
      <c r="O209" s="5">
        <f t="shared" si="17"/>
        <v>0</v>
      </c>
    </row>
    <row r="210" spans="1:15" x14ac:dyDescent="0.2">
      <c r="A210" t="s">
        <v>189</v>
      </c>
      <c r="B210" s="1">
        <v>150273.14000000001</v>
      </c>
      <c r="C210" s="1">
        <v>0</v>
      </c>
      <c r="D210" s="1">
        <v>0</v>
      </c>
      <c r="E210" s="1">
        <v>0</v>
      </c>
      <c r="F210" s="1">
        <v>0</v>
      </c>
      <c r="G210" s="3">
        <v>0.2</v>
      </c>
      <c r="H210" s="3">
        <v>0</v>
      </c>
      <c r="I210" s="3">
        <v>0.15</v>
      </c>
      <c r="J210" s="3">
        <v>0.1</v>
      </c>
      <c r="K210" s="4">
        <f t="shared" si="18"/>
        <v>0</v>
      </c>
      <c r="L210" s="4">
        <f t="shared" si="19"/>
        <v>0</v>
      </c>
      <c r="M210" s="5">
        <f t="shared" si="15"/>
        <v>30054.628000000004</v>
      </c>
      <c r="N210" s="5">
        <f t="shared" si="16"/>
        <v>0</v>
      </c>
      <c r="O210" s="5">
        <f t="shared" si="17"/>
        <v>0</v>
      </c>
    </row>
    <row r="211" spans="1:15" x14ac:dyDescent="0.2">
      <c r="A211" t="s">
        <v>190</v>
      </c>
      <c r="B211" s="1">
        <v>10937.41</v>
      </c>
      <c r="C211" s="1">
        <v>2187.48</v>
      </c>
      <c r="D211" s="1">
        <v>0</v>
      </c>
      <c r="E211" s="1">
        <v>1968.77</v>
      </c>
      <c r="F211" s="1">
        <v>1509.39</v>
      </c>
      <c r="G211" s="3">
        <v>0.2</v>
      </c>
      <c r="H211" s="3">
        <v>0</v>
      </c>
      <c r="I211" s="3">
        <v>0.15</v>
      </c>
      <c r="J211" s="3">
        <v>0.1</v>
      </c>
      <c r="K211" s="4">
        <f t="shared" si="18"/>
        <v>0.19999981714135248</v>
      </c>
      <c r="L211" s="4">
        <f t="shared" si="19"/>
        <v>0</v>
      </c>
      <c r="M211" s="5">
        <f t="shared" si="15"/>
        <v>2.0000000000748295E-3</v>
      </c>
      <c r="N211" s="5">
        <f t="shared" si="16"/>
        <v>0</v>
      </c>
      <c r="O211" s="5">
        <f t="shared" si="17"/>
        <v>0</v>
      </c>
    </row>
    <row r="212" spans="1:15" x14ac:dyDescent="0.2">
      <c r="A212" t="s">
        <v>191</v>
      </c>
      <c r="B212" s="1">
        <v>1166668.47</v>
      </c>
      <c r="C212" s="1">
        <v>58333.42</v>
      </c>
      <c r="D212" s="1">
        <v>0</v>
      </c>
      <c r="E212" s="1">
        <v>183750.16</v>
      </c>
      <c r="F212" s="1">
        <v>140875.22</v>
      </c>
      <c r="G212" s="3">
        <v>0.05</v>
      </c>
      <c r="H212" s="3">
        <v>0</v>
      </c>
      <c r="I212" s="3">
        <v>0.15</v>
      </c>
      <c r="J212" s="3">
        <v>0.1</v>
      </c>
      <c r="K212" s="4">
        <f t="shared" si="18"/>
        <v>4.999999700000464E-2</v>
      </c>
      <c r="L212" s="4">
        <f t="shared" si="19"/>
        <v>0</v>
      </c>
      <c r="M212" s="5">
        <f t="shared" si="15"/>
        <v>3.5000000004380772E-3</v>
      </c>
      <c r="N212" s="5">
        <f t="shared" si="16"/>
        <v>0</v>
      </c>
      <c r="O212" s="5">
        <f t="shared" si="17"/>
        <v>0</v>
      </c>
    </row>
    <row r="213" spans="1:15" x14ac:dyDescent="0.2">
      <c r="A213" t="s">
        <v>192</v>
      </c>
      <c r="B213" s="1">
        <v>186097.21</v>
      </c>
      <c r="C213" s="1">
        <v>55829.16</v>
      </c>
      <c r="D213" s="1">
        <v>0</v>
      </c>
      <c r="E213" s="1">
        <v>36288.92</v>
      </c>
      <c r="F213" s="1">
        <v>27821.510000000002</v>
      </c>
      <c r="G213" s="3">
        <v>0.3</v>
      </c>
      <c r="H213" s="3">
        <v>0</v>
      </c>
      <c r="I213" s="3">
        <v>0.15</v>
      </c>
      <c r="J213" s="3">
        <v>0.1</v>
      </c>
      <c r="K213" s="4">
        <f t="shared" si="18"/>
        <v>0.29999998387939297</v>
      </c>
      <c r="L213" s="4">
        <f t="shared" si="19"/>
        <v>0</v>
      </c>
      <c r="M213" s="5">
        <f t="shared" si="15"/>
        <v>2.9999999891739508E-3</v>
      </c>
      <c r="N213" s="5">
        <f t="shared" si="16"/>
        <v>0</v>
      </c>
      <c r="O213" s="5">
        <f t="shared" si="17"/>
        <v>0</v>
      </c>
    </row>
    <row r="214" spans="1:15" x14ac:dyDescent="0.2">
      <c r="A214" t="s">
        <v>193</v>
      </c>
      <c r="B214" s="1">
        <v>10160593.5</v>
      </c>
      <c r="C214" s="1">
        <v>1016059.35</v>
      </c>
      <c r="D214" s="1">
        <v>1117665.3</v>
      </c>
      <c r="E214" s="1">
        <v>1844147.99</v>
      </c>
      <c r="F214" s="1">
        <v>0</v>
      </c>
      <c r="G214" s="3">
        <v>0.1</v>
      </c>
      <c r="H214" s="3">
        <v>0.1</v>
      </c>
      <c r="I214" s="3">
        <v>0.15</v>
      </c>
      <c r="J214" s="3">
        <v>0.1</v>
      </c>
      <c r="K214" s="4">
        <f t="shared" si="18"/>
        <v>9.9999999999999992E-2</v>
      </c>
      <c r="L214" s="4">
        <f t="shared" si="19"/>
        <v>0.10000000134208338</v>
      </c>
      <c r="M214" s="5">
        <f t="shared" si="15"/>
        <v>1.4100656059445882E-10</v>
      </c>
      <c r="N214" s="5">
        <f t="shared" si="16"/>
        <v>-1.4999999978006941E-2</v>
      </c>
      <c r="O214" s="5">
        <f t="shared" si="17"/>
        <v>0</v>
      </c>
    </row>
    <row r="215" spans="1:15" x14ac:dyDescent="0.2">
      <c r="A215" t="s">
        <v>194</v>
      </c>
      <c r="B215" s="1">
        <v>4149927.42</v>
      </c>
      <c r="C215" s="1">
        <v>414992.74</v>
      </c>
      <c r="D215" s="1">
        <v>0</v>
      </c>
      <c r="E215" s="1">
        <v>684738</v>
      </c>
      <c r="F215" s="1">
        <v>524965.79</v>
      </c>
      <c r="G215" s="3">
        <v>0.1</v>
      </c>
      <c r="H215" s="3">
        <v>0</v>
      </c>
      <c r="I215" s="3">
        <v>0.15</v>
      </c>
      <c r="J215" s="3">
        <v>0.1</v>
      </c>
      <c r="K215" s="4">
        <f t="shared" si="18"/>
        <v>9.9999999518063862E-2</v>
      </c>
      <c r="L215" s="4">
        <f t="shared" si="19"/>
        <v>0</v>
      </c>
      <c r="M215" s="5">
        <f t="shared" si="15"/>
        <v>2.0000000177211566E-3</v>
      </c>
      <c r="N215" s="5">
        <f t="shared" si="16"/>
        <v>0</v>
      </c>
      <c r="O215" s="5">
        <f t="shared" si="17"/>
        <v>0</v>
      </c>
    </row>
    <row r="216" spans="1:15" x14ac:dyDescent="0.2">
      <c r="A216" t="s">
        <v>194</v>
      </c>
      <c r="B216" s="1">
        <v>167227.36000000002</v>
      </c>
      <c r="C216" s="1">
        <v>33445.47</v>
      </c>
      <c r="D216" s="1">
        <v>0</v>
      </c>
      <c r="E216" s="1">
        <v>30100.97</v>
      </c>
      <c r="F216" s="1">
        <v>23077.32</v>
      </c>
      <c r="G216" s="3">
        <v>0.2</v>
      </c>
      <c r="H216" s="3">
        <v>0</v>
      </c>
      <c r="I216" s="3">
        <v>0.15</v>
      </c>
      <c r="J216" s="3">
        <v>0.1</v>
      </c>
      <c r="K216" s="4">
        <f t="shared" si="18"/>
        <v>0.19999998804023456</v>
      </c>
      <c r="L216" s="4">
        <f t="shared" si="19"/>
        <v>0</v>
      </c>
      <c r="M216" s="5">
        <f t="shared" si="15"/>
        <v>2.0000000033859691E-3</v>
      </c>
      <c r="N216" s="5">
        <f t="shared" si="16"/>
        <v>0</v>
      </c>
      <c r="O216" s="5">
        <f t="shared" si="17"/>
        <v>0</v>
      </c>
    </row>
    <row r="217" spans="1:15" x14ac:dyDescent="0.2">
      <c r="A217" t="s">
        <v>195</v>
      </c>
      <c r="B217" s="1">
        <v>60682.090000000004</v>
      </c>
      <c r="C217" s="1">
        <v>0</v>
      </c>
      <c r="D217" s="1">
        <v>0</v>
      </c>
      <c r="E217" s="1">
        <v>0</v>
      </c>
      <c r="F217" s="1">
        <v>0</v>
      </c>
      <c r="G217" s="3">
        <v>0.35000000000000003</v>
      </c>
      <c r="H217" s="3">
        <v>0</v>
      </c>
      <c r="I217" s="3">
        <v>0.15</v>
      </c>
      <c r="J217" s="3">
        <v>0.1</v>
      </c>
      <c r="K217" s="4">
        <f t="shared" si="18"/>
        <v>0</v>
      </c>
      <c r="L217" s="4">
        <f t="shared" si="19"/>
        <v>0</v>
      </c>
      <c r="M217" s="5">
        <f t="shared" si="15"/>
        <v>21238.731500000002</v>
      </c>
      <c r="N217" s="5">
        <f t="shared" si="16"/>
        <v>0</v>
      </c>
      <c r="O217" s="5">
        <f t="shared" si="17"/>
        <v>0</v>
      </c>
    </row>
    <row r="218" spans="1:15" x14ac:dyDescent="0.2">
      <c r="A218" t="s">
        <v>196</v>
      </c>
      <c r="B218" s="1">
        <v>112531.74</v>
      </c>
      <c r="C218" s="1">
        <v>22506.350000000002</v>
      </c>
      <c r="D218" s="1">
        <v>0</v>
      </c>
      <c r="E218" s="1">
        <v>20255.66</v>
      </c>
      <c r="F218" s="1">
        <v>15529.380000000001</v>
      </c>
      <c r="G218" s="3">
        <v>0.2</v>
      </c>
      <c r="H218" s="3">
        <v>0</v>
      </c>
      <c r="I218" s="3">
        <v>0.15</v>
      </c>
      <c r="J218" s="3">
        <v>0.1</v>
      </c>
      <c r="K218" s="4">
        <f t="shared" si="18"/>
        <v>0.20000001777276349</v>
      </c>
      <c r="L218" s="4">
        <f t="shared" si="19"/>
        <v>0</v>
      </c>
      <c r="M218" s="5">
        <f t="shared" si="15"/>
        <v>-1.9999999993658736E-3</v>
      </c>
      <c r="N218" s="5">
        <f t="shared" si="16"/>
        <v>0</v>
      </c>
      <c r="O218" s="5">
        <f t="shared" si="17"/>
        <v>0</v>
      </c>
    </row>
    <row r="219" spans="1:15" x14ac:dyDescent="0.2">
      <c r="A219" t="s">
        <v>197</v>
      </c>
      <c r="B219" s="1">
        <v>72139.790000000008</v>
      </c>
      <c r="C219" s="1">
        <v>14427.960000000001</v>
      </c>
      <c r="D219" s="1">
        <v>0</v>
      </c>
      <c r="E219" s="1">
        <v>12985.19</v>
      </c>
      <c r="F219" s="1">
        <v>9955.27</v>
      </c>
      <c r="G219" s="3">
        <v>0.2</v>
      </c>
      <c r="H219" s="3">
        <v>0</v>
      </c>
      <c r="I219" s="3">
        <v>0.15</v>
      </c>
      <c r="J219" s="3">
        <v>0.1</v>
      </c>
      <c r="K219" s="4">
        <f t="shared" si="18"/>
        <v>0.20000002772395095</v>
      </c>
      <c r="L219" s="4">
        <f t="shared" si="19"/>
        <v>0</v>
      </c>
      <c r="M219" s="5">
        <f t="shared" si="15"/>
        <v>-1.9999999988199956E-3</v>
      </c>
      <c r="N219" s="5">
        <f t="shared" si="16"/>
        <v>0</v>
      </c>
      <c r="O219" s="5">
        <f t="shared" si="17"/>
        <v>0</v>
      </c>
    </row>
    <row r="220" spans="1:15" x14ac:dyDescent="0.2">
      <c r="A220" t="s">
        <v>198</v>
      </c>
      <c r="B220" s="1">
        <v>2129.8200000000002</v>
      </c>
      <c r="C220" s="1">
        <v>0</v>
      </c>
      <c r="D220" s="1">
        <v>0</v>
      </c>
      <c r="E220" s="1">
        <v>0</v>
      </c>
      <c r="F220" s="1">
        <v>0</v>
      </c>
      <c r="G220" s="3">
        <v>0.35000000000000003</v>
      </c>
      <c r="H220" s="3">
        <v>0.08</v>
      </c>
      <c r="I220" s="3">
        <v>0.15</v>
      </c>
      <c r="J220" s="3">
        <v>0.1</v>
      </c>
      <c r="K220" s="4">
        <f t="shared" si="18"/>
        <v>0</v>
      </c>
      <c r="L220" s="4">
        <f t="shared" si="19"/>
        <v>0</v>
      </c>
      <c r="M220" s="5">
        <f t="shared" si="15"/>
        <v>745.43700000000013</v>
      </c>
      <c r="N220" s="5">
        <f t="shared" si="16"/>
        <v>170.38560000000001</v>
      </c>
      <c r="O220" s="5">
        <f t="shared" si="17"/>
        <v>170.38560000000001</v>
      </c>
    </row>
    <row r="221" spans="1:15" x14ac:dyDescent="0.2">
      <c r="A221" t="s">
        <v>199</v>
      </c>
      <c r="B221" s="1">
        <v>586410.39</v>
      </c>
      <c r="C221" s="1">
        <v>0</v>
      </c>
      <c r="D221" s="1">
        <v>0</v>
      </c>
      <c r="E221" s="1">
        <v>0</v>
      </c>
      <c r="F221" s="1">
        <v>0</v>
      </c>
      <c r="G221" s="3">
        <v>0.3</v>
      </c>
      <c r="H221" s="3">
        <v>1</v>
      </c>
      <c r="I221" s="3">
        <v>0.15</v>
      </c>
      <c r="J221" s="3">
        <v>0.1</v>
      </c>
      <c r="K221" s="4">
        <f t="shared" si="18"/>
        <v>0</v>
      </c>
      <c r="L221" s="4">
        <f t="shared" si="19"/>
        <v>0</v>
      </c>
      <c r="M221" s="5">
        <f t="shared" si="15"/>
        <v>175923.117</v>
      </c>
      <c r="N221" s="5">
        <f t="shared" si="16"/>
        <v>586410.39</v>
      </c>
      <c r="O221" s="5">
        <f t="shared" si="17"/>
        <v>586410.39</v>
      </c>
    </row>
    <row r="222" spans="1:15" x14ac:dyDescent="0.2">
      <c r="A222" t="s">
        <v>200</v>
      </c>
      <c r="B222" s="1">
        <v>118801.97</v>
      </c>
      <c r="C222" s="1">
        <v>0</v>
      </c>
      <c r="D222" s="1">
        <v>0</v>
      </c>
      <c r="E222" s="1">
        <v>0</v>
      </c>
      <c r="F222" s="1">
        <v>0</v>
      </c>
      <c r="G222" s="3">
        <v>0.1</v>
      </c>
      <c r="H222" s="3">
        <v>0</v>
      </c>
      <c r="I222" s="3">
        <v>0.15</v>
      </c>
      <c r="J222" s="3">
        <v>0.1</v>
      </c>
      <c r="K222" s="4">
        <f t="shared" si="18"/>
        <v>0</v>
      </c>
      <c r="L222" s="4">
        <f t="shared" si="19"/>
        <v>0</v>
      </c>
      <c r="M222" s="5">
        <f t="shared" si="15"/>
        <v>11880.197</v>
      </c>
      <c r="N222" s="5">
        <f t="shared" si="16"/>
        <v>0</v>
      </c>
      <c r="O222" s="5">
        <f t="shared" si="17"/>
        <v>0</v>
      </c>
    </row>
    <row r="223" spans="1:15" x14ac:dyDescent="0.2">
      <c r="A223" t="s">
        <v>200</v>
      </c>
      <c r="B223" s="1">
        <v>14363.64</v>
      </c>
      <c r="C223" s="1">
        <v>2872.73</v>
      </c>
      <c r="D223" s="1">
        <v>0</v>
      </c>
      <c r="E223" s="1">
        <v>2585.4900000000002</v>
      </c>
      <c r="F223" s="1">
        <v>1982.21</v>
      </c>
      <c r="G223" s="3">
        <v>0.2</v>
      </c>
      <c r="H223" s="3">
        <v>0</v>
      </c>
      <c r="I223" s="3">
        <v>0.15</v>
      </c>
      <c r="J223" s="3">
        <v>0.1</v>
      </c>
      <c r="K223" s="4">
        <f t="shared" si="18"/>
        <v>0.20000013924047108</v>
      </c>
      <c r="L223" s="4">
        <f t="shared" si="19"/>
        <v>0</v>
      </c>
      <c r="M223" s="5">
        <f t="shared" si="15"/>
        <v>-1.9999999998775208E-3</v>
      </c>
      <c r="N223" s="5">
        <f t="shared" si="16"/>
        <v>0</v>
      </c>
      <c r="O223" s="5">
        <f t="shared" si="17"/>
        <v>0</v>
      </c>
    </row>
    <row r="224" spans="1:15" x14ac:dyDescent="0.2">
      <c r="A224" t="s">
        <v>201</v>
      </c>
      <c r="B224" s="1">
        <v>12973.2</v>
      </c>
      <c r="C224" s="1">
        <v>2594.64</v>
      </c>
      <c r="D224" s="1">
        <v>0</v>
      </c>
      <c r="E224" s="1">
        <v>2335.21</v>
      </c>
      <c r="F224" s="1">
        <v>1790.3500000000001</v>
      </c>
      <c r="G224" s="3">
        <v>0.2</v>
      </c>
      <c r="H224" s="3">
        <v>0</v>
      </c>
      <c r="I224" s="3">
        <v>0.15</v>
      </c>
      <c r="J224" s="3">
        <v>0.1</v>
      </c>
      <c r="K224" s="4">
        <f t="shared" si="18"/>
        <v>0.19999999999999998</v>
      </c>
      <c r="L224" s="4">
        <f t="shared" si="19"/>
        <v>0</v>
      </c>
      <c r="M224" s="5">
        <f t="shared" si="15"/>
        <v>3.6007863357667704E-13</v>
      </c>
      <c r="N224" s="5">
        <f t="shared" si="16"/>
        <v>0</v>
      </c>
      <c r="O224" s="5">
        <f t="shared" si="17"/>
        <v>0</v>
      </c>
    </row>
    <row r="225" spans="1:15" x14ac:dyDescent="0.2">
      <c r="A225" t="s">
        <v>202</v>
      </c>
      <c r="B225" s="1">
        <v>1409195.56</v>
      </c>
      <c r="C225" s="1">
        <v>0</v>
      </c>
      <c r="D225" s="1">
        <v>0</v>
      </c>
      <c r="E225" s="1">
        <v>0</v>
      </c>
      <c r="F225" s="1">
        <v>0</v>
      </c>
      <c r="G225" s="3">
        <v>0.05</v>
      </c>
      <c r="H225" s="3">
        <v>0</v>
      </c>
      <c r="I225" s="3">
        <v>0.15</v>
      </c>
      <c r="J225" s="3">
        <v>0.1</v>
      </c>
      <c r="K225" s="4">
        <f t="shared" si="18"/>
        <v>0</v>
      </c>
      <c r="L225" s="4">
        <f t="shared" si="19"/>
        <v>0</v>
      </c>
      <c r="M225" s="5">
        <f t="shared" si="15"/>
        <v>70459.778000000006</v>
      </c>
      <c r="N225" s="5">
        <f t="shared" si="16"/>
        <v>0</v>
      </c>
      <c r="O225" s="5">
        <f t="shared" si="17"/>
        <v>0</v>
      </c>
    </row>
    <row r="226" spans="1:15" x14ac:dyDescent="0.2">
      <c r="A226" t="s">
        <v>202</v>
      </c>
      <c r="B226" s="1">
        <v>168583.86000000002</v>
      </c>
      <c r="C226" s="1">
        <v>50575.16</v>
      </c>
      <c r="D226" s="1">
        <v>0</v>
      </c>
      <c r="E226" s="1">
        <v>32873.83</v>
      </c>
      <c r="F226" s="1">
        <v>25203.33</v>
      </c>
      <c r="G226" s="3">
        <v>0.3</v>
      </c>
      <c r="H226" s="3">
        <v>0</v>
      </c>
      <c r="I226" s="3">
        <v>0.15</v>
      </c>
      <c r="J226" s="3">
        <v>0.1</v>
      </c>
      <c r="K226" s="4">
        <f t="shared" si="18"/>
        <v>0.30000001186353187</v>
      </c>
      <c r="L226" s="4">
        <f t="shared" si="19"/>
        <v>0</v>
      </c>
      <c r="M226" s="5">
        <f t="shared" si="15"/>
        <v>-1.999999997411254E-3</v>
      </c>
      <c r="N226" s="5">
        <f t="shared" si="16"/>
        <v>0</v>
      </c>
      <c r="O226" s="5">
        <f t="shared" si="17"/>
        <v>0</v>
      </c>
    </row>
    <row r="227" spans="1:15" x14ac:dyDescent="0.2">
      <c r="A227" t="s">
        <v>203</v>
      </c>
      <c r="B227" s="1">
        <v>610.98</v>
      </c>
      <c r="C227" s="1">
        <v>122.2</v>
      </c>
      <c r="D227" s="1">
        <v>0</v>
      </c>
      <c r="E227" s="1">
        <v>109.93</v>
      </c>
      <c r="F227" s="1">
        <v>84.34</v>
      </c>
      <c r="G227" s="3">
        <v>0.2</v>
      </c>
      <c r="H227" s="3">
        <v>0</v>
      </c>
      <c r="I227" s="3">
        <v>0.15</v>
      </c>
      <c r="J227" s="3">
        <v>0.1</v>
      </c>
      <c r="K227" s="4">
        <f t="shared" si="18"/>
        <v>0.20000654685914432</v>
      </c>
      <c r="L227" s="4">
        <f t="shared" si="19"/>
        <v>0</v>
      </c>
      <c r="M227" s="5">
        <f t="shared" si="15"/>
        <v>-3.9999999999889447E-3</v>
      </c>
      <c r="N227" s="5">
        <f t="shared" si="16"/>
        <v>0</v>
      </c>
      <c r="O227" s="5">
        <f t="shared" si="17"/>
        <v>0</v>
      </c>
    </row>
    <row r="228" spans="1:15" x14ac:dyDescent="0.2">
      <c r="A228" t="s">
        <v>204</v>
      </c>
      <c r="B228" s="1">
        <v>10302.17</v>
      </c>
      <c r="C228" s="1">
        <v>0</v>
      </c>
      <c r="D228" s="1">
        <v>0</v>
      </c>
      <c r="E228" s="1">
        <v>0</v>
      </c>
      <c r="F228" s="1">
        <v>0</v>
      </c>
      <c r="G228" s="3">
        <v>0.2</v>
      </c>
      <c r="H228" s="3">
        <v>0</v>
      </c>
      <c r="I228" s="3">
        <v>0.15</v>
      </c>
      <c r="J228" s="3">
        <v>0.1</v>
      </c>
      <c r="K228" s="4">
        <f t="shared" si="18"/>
        <v>0</v>
      </c>
      <c r="L228" s="4">
        <f t="shared" si="19"/>
        <v>0</v>
      </c>
      <c r="M228" s="5">
        <f t="shared" si="15"/>
        <v>2060.4340000000002</v>
      </c>
      <c r="N228" s="5">
        <f t="shared" si="16"/>
        <v>0</v>
      </c>
      <c r="O228" s="5">
        <f t="shared" si="17"/>
        <v>0</v>
      </c>
    </row>
    <row r="229" spans="1:15" x14ac:dyDescent="0.2">
      <c r="A229" t="s">
        <v>205</v>
      </c>
      <c r="B229" s="1">
        <v>2239824.56</v>
      </c>
      <c r="C229" s="1">
        <v>671947.37</v>
      </c>
      <c r="D229" s="1">
        <v>232941.76</v>
      </c>
      <c r="E229" s="1">
        <v>471706.97000000003</v>
      </c>
      <c r="F229" s="1">
        <v>361642.05</v>
      </c>
      <c r="G229" s="3">
        <v>0.3</v>
      </c>
      <c r="H229" s="3">
        <v>0.08</v>
      </c>
      <c r="I229" s="3">
        <v>0.15</v>
      </c>
      <c r="J229" s="3">
        <v>0.1</v>
      </c>
      <c r="K229" s="4">
        <f t="shared" si="18"/>
        <v>0.30000000089292705</v>
      </c>
      <c r="L229" s="4">
        <f t="shared" si="19"/>
        <v>8.0000001923227551E-2</v>
      </c>
      <c r="M229" s="5">
        <f t="shared" si="15"/>
        <v>-1.9999999718667638E-3</v>
      </c>
      <c r="N229" s="5">
        <f t="shared" si="16"/>
        <v>-5.5999999934577757E-3</v>
      </c>
      <c r="O229" s="5">
        <f t="shared" si="17"/>
        <v>0</v>
      </c>
    </row>
    <row r="230" spans="1:15" x14ac:dyDescent="0.2">
      <c r="A230" t="s">
        <v>206</v>
      </c>
      <c r="B230" s="1">
        <v>848868.41</v>
      </c>
      <c r="C230" s="1">
        <v>84886.84</v>
      </c>
      <c r="D230" s="1">
        <v>46687.770000000004</v>
      </c>
      <c r="E230" s="1">
        <v>147066.47</v>
      </c>
      <c r="F230" s="1">
        <v>112750.93000000001</v>
      </c>
      <c r="G230" s="3">
        <v>0.1</v>
      </c>
      <c r="H230" s="3">
        <v>0.05</v>
      </c>
      <c r="I230" s="3">
        <v>0.15</v>
      </c>
      <c r="J230" s="3">
        <v>0.1</v>
      </c>
      <c r="K230" s="4">
        <f t="shared" si="18"/>
        <v>9.9999998821961103E-2</v>
      </c>
      <c r="L230" s="4">
        <f t="shared" si="19"/>
        <v>5.0000008032083355E-2</v>
      </c>
      <c r="M230" s="5">
        <f t="shared" si="15"/>
        <v>1.0000000101159381E-3</v>
      </c>
      <c r="N230" s="5">
        <f t="shared" si="16"/>
        <v>-7.49999999892202E-3</v>
      </c>
      <c r="O230" s="5">
        <f t="shared" si="17"/>
        <v>0</v>
      </c>
    </row>
    <row r="231" spans="1:15" x14ac:dyDescent="0.2">
      <c r="A231" t="s">
        <v>207</v>
      </c>
      <c r="B231" s="1">
        <v>27089.850000000002</v>
      </c>
      <c r="C231" s="1">
        <v>9481.4500000000007</v>
      </c>
      <c r="D231" s="1">
        <v>0</v>
      </c>
      <c r="E231" s="1">
        <v>5485.64</v>
      </c>
      <c r="F231" s="1">
        <v>4205.63</v>
      </c>
      <c r="G231" s="3">
        <v>0.35000000000000003</v>
      </c>
      <c r="H231" s="3">
        <v>0</v>
      </c>
      <c r="I231" s="3">
        <v>0.15</v>
      </c>
      <c r="J231" s="3">
        <v>0.1</v>
      </c>
      <c r="K231" s="4">
        <f t="shared" si="18"/>
        <v>0.35000009228548701</v>
      </c>
      <c r="L231" s="4">
        <f t="shared" si="19"/>
        <v>0</v>
      </c>
      <c r="M231" s="5">
        <f t="shared" si="15"/>
        <v>-2.4999999993157804E-3</v>
      </c>
      <c r="N231" s="5">
        <f t="shared" si="16"/>
        <v>0</v>
      </c>
      <c r="O231" s="5">
        <f t="shared" si="17"/>
        <v>0</v>
      </c>
    </row>
    <row r="232" spans="1:15" x14ac:dyDescent="0.2">
      <c r="A232" t="s">
        <v>208</v>
      </c>
      <c r="B232" s="1">
        <v>18542.150000000001</v>
      </c>
      <c r="C232" s="1">
        <v>0</v>
      </c>
      <c r="D232" s="1">
        <v>0</v>
      </c>
      <c r="E232" s="1">
        <v>0</v>
      </c>
      <c r="F232" s="1">
        <v>0</v>
      </c>
      <c r="G232" s="3">
        <v>0.2</v>
      </c>
      <c r="H232" s="3">
        <v>0</v>
      </c>
      <c r="I232" s="3">
        <v>0.15</v>
      </c>
      <c r="J232" s="3">
        <v>0.1</v>
      </c>
      <c r="K232" s="4">
        <f t="shared" si="18"/>
        <v>0</v>
      </c>
      <c r="L232" s="4">
        <f t="shared" si="19"/>
        <v>0</v>
      </c>
      <c r="M232" s="5">
        <f t="shared" si="15"/>
        <v>3708.4300000000003</v>
      </c>
      <c r="N232" s="5">
        <f t="shared" si="16"/>
        <v>0</v>
      </c>
      <c r="O232" s="5">
        <f t="shared" si="17"/>
        <v>0</v>
      </c>
    </row>
    <row r="233" spans="1:15" x14ac:dyDescent="0.2">
      <c r="A233" t="s">
        <v>209</v>
      </c>
      <c r="B233" s="1">
        <v>668.76</v>
      </c>
      <c r="C233" s="1">
        <v>0</v>
      </c>
      <c r="D233" s="1">
        <v>0</v>
      </c>
      <c r="E233" s="1">
        <v>0</v>
      </c>
      <c r="F233" s="1">
        <v>0</v>
      </c>
      <c r="G233" s="3">
        <v>0.2</v>
      </c>
      <c r="H233" s="3">
        <v>0</v>
      </c>
      <c r="I233" s="3">
        <v>0.15</v>
      </c>
      <c r="J233" s="3">
        <v>0.1</v>
      </c>
      <c r="K233" s="4">
        <f t="shared" si="18"/>
        <v>0</v>
      </c>
      <c r="L233" s="4">
        <f t="shared" si="19"/>
        <v>0</v>
      </c>
      <c r="M233" s="5">
        <f t="shared" si="15"/>
        <v>133.75200000000001</v>
      </c>
      <c r="N233" s="5">
        <f t="shared" si="16"/>
        <v>0</v>
      </c>
      <c r="O233" s="5">
        <f t="shared" si="17"/>
        <v>0</v>
      </c>
    </row>
    <row r="234" spans="1:15" x14ac:dyDescent="0.2">
      <c r="A234" t="s">
        <v>210</v>
      </c>
      <c r="B234" s="1">
        <v>6824.02</v>
      </c>
      <c r="C234" s="1">
        <v>1364.8</v>
      </c>
      <c r="D234" s="1">
        <v>0</v>
      </c>
      <c r="E234" s="1">
        <v>1228.3399999999999</v>
      </c>
      <c r="F234" s="1">
        <v>941.72</v>
      </c>
      <c r="G234" s="3">
        <v>0.2</v>
      </c>
      <c r="H234" s="3">
        <v>0</v>
      </c>
      <c r="I234" s="3">
        <v>0.15</v>
      </c>
      <c r="J234" s="3">
        <v>0.1</v>
      </c>
      <c r="K234" s="4">
        <f t="shared" si="18"/>
        <v>0.19999941383524666</v>
      </c>
      <c r="L234" s="4">
        <f t="shared" si="19"/>
        <v>0</v>
      </c>
      <c r="M234" s="5">
        <f t="shared" si="15"/>
        <v>4.0000000001330742E-3</v>
      </c>
      <c r="N234" s="5">
        <f t="shared" si="16"/>
        <v>0</v>
      </c>
      <c r="O234" s="5">
        <f t="shared" si="17"/>
        <v>0</v>
      </c>
    </row>
    <row r="235" spans="1:15" x14ac:dyDescent="0.2">
      <c r="A235" t="s">
        <v>211</v>
      </c>
      <c r="B235" s="1">
        <v>1714.95</v>
      </c>
      <c r="C235" s="1">
        <v>342.99</v>
      </c>
      <c r="D235" s="1">
        <v>0</v>
      </c>
      <c r="E235" s="1">
        <v>308.72000000000003</v>
      </c>
      <c r="F235" s="1">
        <v>236.70000000000002</v>
      </c>
      <c r="G235" s="3">
        <v>0.2</v>
      </c>
      <c r="H235" s="3">
        <v>0</v>
      </c>
      <c r="I235" s="3">
        <v>0.15</v>
      </c>
      <c r="J235" s="3">
        <v>0.1</v>
      </c>
      <c r="K235" s="4">
        <f t="shared" si="18"/>
        <v>0.2</v>
      </c>
      <c r="L235" s="4">
        <f t="shared" si="19"/>
        <v>0</v>
      </c>
      <c r="M235" s="5">
        <f t="shared" si="15"/>
        <v>0</v>
      </c>
      <c r="N235" s="5">
        <f t="shared" si="16"/>
        <v>0</v>
      </c>
      <c r="O235" s="5">
        <f t="shared" si="17"/>
        <v>0</v>
      </c>
    </row>
    <row r="236" spans="1:15" x14ac:dyDescent="0.2">
      <c r="A236" t="s">
        <v>212</v>
      </c>
      <c r="B236" s="1">
        <v>5395.8</v>
      </c>
      <c r="C236" s="1">
        <v>0</v>
      </c>
      <c r="D236" s="1">
        <v>0</v>
      </c>
      <c r="E236" s="1">
        <v>0</v>
      </c>
      <c r="F236" s="1">
        <v>0</v>
      </c>
      <c r="G236" s="3">
        <v>0.1</v>
      </c>
      <c r="H236" s="3">
        <v>0</v>
      </c>
      <c r="I236" s="3">
        <v>0.15</v>
      </c>
      <c r="J236" s="3">
        <v>0.1</v>
      </c>
      <c r="K236" s="4">
        <f t="shared" si="18"/>
        <v>0</v>
      </c>
      <c r="L236" s="4">
        <f t="shared" si="19"/>
        <v>0</v>
      </c>
      <c r="M236" s="5">
        <f t="shared" si="15"/>
        <v>539.58000000000004</v>
      </c>
      <c r="N236" s="5">
        <f t="shared" si="16"/>
        <v>0</v>
      </c>
      <c r="O236" s="5">
        <f t="shared" si="17"/>
        <v>0</v>
      </c>
    </row>
    <row r="237" spans="1:15" x14ac:dyDescent="0.2">
      <c r="A237" t="s">
        <v>213</v>
      </c>
      <c r="B237" s="1">
        <v>104453.18000000001</v>
      </c>
      <c r="C237" s="1">
        <v>36558.61</v>
      </c>
      <c r="D237" s="1">
        <v>42303.56</v>
      </c>
      <c r="E237" s="1">
        <v>27497.4</v>
      </c>
      <c r="F237" s="1">
        <v>21081.31</v>
      </c>
      <c r="G237" s="3">
        <v>0.35000000000000003</v>
      </c>
      <c r="H237" s="3">
        <v>0.3</v>
      </c>
      <c r="I237" s="3">
        <v>0.15</v>
      </c>
      <c r="J237" s="3">
        <v>0.1</v>
      </c>
      <c r="K237" s="4">
        <f t="shared" si="18"/>
        <v>0.3499999712789979</v>
      </c>
      <c r="L237" s="4">
        <f t="shared" si="19"/>
        <v>0.30000016310692884</v>
      </c>
      <c r="M237" s="5">
        <f t="shared" si="15"/>
        <v>3.0000000054885038E-3</v>
      </c>
      <c r="N237" s="5">
        <f t="shared" si="16"/>
        <v>-2.2999999998841541E-2</v>
      </c>
      <c r="O237" s="5">
        <f t="shared" si="17"/>
        <v>0</v>
      </c>
    </row>
    <row r="238" spans="1:15" x14ac:dyDescent="0.2">
      <c r="A238" t="s">
        <v>214</v>
      </c>
      <c r="B238" s="1">
        <v>810.78</v>
      </c>
      <c r="C238" s="1">
        <v>162.16</v>
      </c>
      <c r="D238" s="1">
        <v>0</v>
      </c>
      <c r="E238" s="1">
        <v>145.94</v>
      </c>
      <c r="F238" s="1">
        <v>111.9</v>
      </c>
      <c r="G238" s="3">
        <v>0.2</v>
      </c>
      <c r="H238" s="3">
        <v>0</v>
      </c>
      <c r="I238" s="3">
        <v>0.15</v>
      </c>
      <c r="J238" s="3">
        <v>0.1</v>
      </c>
      <c r="K238" s="4">
        <f t="shared" si="18"/>
        <v>0.20000493352080712</v>
      </c>
      <c r="L238" s="4">
        <f t="shared" si="19"/>
        <v>0</v>
      </c>
      <c r="M238" s="5">
        <f t="shared" si="15"/>
        <v>-3.9999999999841118E-3</v>
      </c>
      <c r="N238" s="5">
        <f t="shared" si="16"/>
        <v>0</v>
      </c>
      <c r="O238" s="5">
        <f t="shared" si="17"/>
        <v>0</v>
      </c>
    </row>
    <row r="239" spans="1:15" x14ac:dyDescent="0.2">
      <c r="A239" t="s">
        <v>215</v>
      </c>
      <c r="B239" s="1">
        <v>296543.49</v>
      </c>
      <c r="C239" s="1">
        <v>0</v>
      </c>
      <c r="D239" s="1">
        <v>0</v>
      </c>
      <c r="E239" s="1">
        <v>0</v>
      </c>
      <c r="F239" s="1">
        <v>0</v>
      </c>
      <c r="G239" s="3">
        <v>0</v>
      </c>
      <c r="H239" s="3">
        <v>0</v>
      </c>
      <c r="I239" s="3">
        <v>0.15</v>
      </c>
      <c r="J239" s="3">
        <v>0</v>
      </c>
      <c r="K239" s="4">
        <f t="shared" si="18"/>
        <v>0</v>
      </c>
      <c r="L239" s="4">
        <f t="shared" si="19"/>
        <v>0</v>
      </c>
      <c r="M239" s="5">
        <f t="shared" si="15"/>
        <v>0</v>
      </c>
      <c r="N239" s="5">
        <f t="shared" si="16"/>
        <v>0</v>
      </c>
      <c r="O239" s="5">
        <f t="shared" si="17"/>
        <v>0</v>
      </c>
    </row>
    <row r="240" spans="1:15" x14ac:dyDescent="0.2">
      <c r="A240" t="s">
        <v>216</v>
      </c>
      <c r="B240" s="1">
        <v>810785.33000000007</v>
      </c>
      <c r="C240" s="1">
        <v>162157.07</v>
      </c>
      <c r="D240" s="1">
        <v>0</v>
      </c>
      <c r="E240" s="1">
        <v>145941.44</v>
      </c>
      <c r="F240" s="1">
        <v>111888.36</v>
      </c>
      <c r="G240" s="3">
        <v>0.2</v>
      </c>
      <c r="H240" s="3">
        <v>0</v>
      </c>
      <c r="I240" s="3">
        <v>0.15</v>
      </c>
      <c r="J240" s="3">
        <v>0.1</v>
      </c>
      <c r="K240" s="4">
        <f t="shared" si="18"/>
        <v>0.20000000493348835</v>
      </c>
      <c r="L240" s="4">
        <f t="shared" si="19"/>
        <v>0</v>
      </c>
      <c r="M240" s="5">
        <f t="shared" si="15"/>
        <v>-3.9999999718591389E-3</v>
      </c>
      <c r="N240" s="5">
        <f t="shared" si="16"/>
        <v>0</v>
      </c>
      <c r="O240" s="5">
        <f t="shared" si="17"/>
        <v>0</v>
      </c>
    </row>
    <row r="241" spans="1:15" x14ac:dyDescent="0.2">
      <c r="A241" t="s">
        <v>217</v>
      </c>
      <c r="B241" s="1">
        <v>4431310.99</v>
      </c>
      <c r="C241" s="1">
        <v>0</v>
      </c>
      <c r="D241" s="1">
        <v>0</v>
      </c>
      <c r="E241" s="1">
        <v>664696.59</v>
      </c>
      <c r="F241" s="1">
        <v>0</v>
      </c>
      <c r="G241" s="3">
        <v>0</v>
      </c>
      <c r="H241" s="3">
        <v>0</v>
      </c>
      <c r="I241" s="3">
        <v>0.15</v>
      </c>
      <c r="J241" s="3">
        <v>0</v>
      </c>
      <c r="K241" s="4">
        <f t="shared" si="18"/>
        <v>0</v>
      </c>
      <c r="L241" s="4">
        <f t="shared" si="19"/>
        <v>0</v>
      </c>
      <c r="M241" s="5">
        <f t="shared" si="15"/>
        <v>0</v>
      </c>
      <c r="N241" s="5">
        <f t="shared" si="16"/>
        <v>0</v>
      </c>
      <c r="O241" s="5">
        <f t="shared" si="17"/>
        <v>0</v>
      </c>
    </row>
    <row r="242" spans="1:15" x14ac:dyDescent="0.2">
      <c r="A242" t="s">
        <v>218</v>
      </c>
      <c r="B242" s="1">
        <v>1376418.84</v>
      </c>
      <c r="C242" s="1">
        <v>481746.64</v>
      </c>
      <c r="D242" s="1">
        <v>0</v>
      </c>
      <c r="E242" s="1">
        <v>278724.86</v>
      </c>
      <c r="F242" s="1">
        <v>213689.02000000002</v>
      </c>
      <c r="G242" s="3">
        <v>0.35000000000000003</v>
      </c>
      <c r="H242" s="3">
        <v>0</v>
      </c>
      <c r="I242" s="3">
        <v>0.15</v>
      </c>
      <c r="J242" s="3">
        <v>0.1</v>
      </c>
      <c r="K242" s="4">
        <f t="shared" si="18"/>
        <v>0.35000003342005981</v>
      </c>
      <c r="L242" s="4">
        <f t="shared" si="19"/>
        <v>0</v>
      </c>
      <c r="M242" s="5">
        <f t="shared" si="15"/>
        <v>-4.5999999908422684E-2</v>
      </c>
      <c r="N242" s="5">
        <f t="shared" si="16"/>
        <v>0</v>
      </c>
      <c r="O242" s="5">
        <f t="shared" si="17"/>
        <v>0</v>
      </c>
    </row>
    <row r="243" spans="1:15" x14ac:dyDescent="0.2">
      <c r="A243" t="s">
        <v>219</v>
      </c>
      <c r="B243" s="1">
        <v>1457962.98</v>
      </c>
      <c r="C243" s="1">
        <v>437388.89</v>
      </c>
      <c r="D243" s="1">
        <v>0</v>
      </c>
      <c r="E243" s="1">
        <v>284302.85000000003</v>
      </c>
      <c r="F243" s="1">
        <v>217965.47</v>
      </c>
      <c r="G243" s="3">
        <v>0.3</v>
      </c>
      <c r="H243" s="3">
        <v>0</v>
      </c>
      <c r="I243" s="3">
        <v>0.15</v>
      </c>
      <c r="J243" s="3">
        <v>0.1</v>
      </c>
      <c r="K243" s="4">
        <f t="shared" si="18"/>
        <v>0.2999999972564461</v>
      </c>
      <c r="L243" s="4">
        <f t="shared" si="19"/>
        <v>0</v>
      </c>
      <c r="M243" s="5">
        <f t="shared" si="15"/>
        <v>3.9999999966194603E-3</v>
      </c>
      <c r="N243" s="5">
        <f t="shared" si="16"/>
        <v>0</v>
      </c>
      <c r="O243" s="5">
        <f t="shared" si="17"/>
        <v>0</v>
      </c>
    </row>
    <row r="244" spans="1:15" x14ac:dyDescent="0.2">
      <c r="A244" t="s">
        <v>220</v>
      </c>
      <c r="B244" s="1">
        <v>4847670.08</v>
      </c>
      <c r="C244" s="1">
        <v>0</v>
      </c>
      <c r="D244" s="1">
        <v>0</v>
      </c>
      <c r="E244" s="1">
        <v>0</v>
      </c>
      <c r="F244" s="1">
        <v>0</v>
      </c>
      <c r="G244" s="3">
        <v>0.1</v>
      </c>
      <c r="H244" s="3">
        <v>0</v>
      </c>
      <c r="I244" s="3">
        <v>0.15</v>
      </c>
      <c r="J244" s="3">
        <v>0.1</v>
      </c>
      <c r="K244" s="4">
        <f t="shared" si="18"/>
        <v>0</v>
      </c>
      <c r="L244" s="4">
        <f t="shared" si="19"/>
        <v>0</v>
      </c>
      <c r="M244" s="5">
        <f t="shared" si="15"/>
        <v>484767.00800000003</v>
      </c>
      <c r="N244" s="5">
        <f t="shared" si="16"/>
        <v>0</v>
      </c>
      <c r="O244" s="5">
        <f t="shared" si="17"/>
        <v>0</v>
      </c>
    </row>
    <row r="245" spans="1:15" x14ac:dyDescent="0.2">
      <c r="A245" t="s">
        <v>221</v>
      </c>
      <c r="B245" s="1">
        <v>326716.49</v>
      </c>
      <c r="C245" s="1">
        <v>0</v>
      </c>
      <c r="D245" s="1">
        <v>0</v>
      </c>
      <c r="E245" s="1">
        <v>0</v>
      </c>
      <c r="F245" s="1">
        <v>0</v>
      </c>
      <c r="G245" s="3">
        <v>0.35000000000000003</v>
      </c>
      <c r="H245" s="3">
        <v>0</v>
      </c>
      <c r="I245" s="3">
        <v>0.15</v>
      </c>
      <c r="J245" s="3">
        <v>0.1</v>
      </c>
      <c r="K245" s="4">
        <f t="shared" si="18"/>
        <v>0</v>
      </c>
      <c r="L245" s="4">
        <f t="shared" si="19"/>
        <v>0</v>
      </c>
      <c r="M245" s="5">
        <f t="shared" si="15"/>
        <v>114350.7715</v>
      </c>
      <c r="N245" s="5">
        <f t="shared" si="16"/>
        <v>0</v>
      </c>
      <c r="O245" s="5">
        <f t="shared" si="17"/>
        <v>0</v>
      </c>
    </row>
    <row r="246" spans="1:15" x14ac:dyDescent="0.2">
      <c r="A246" t="s">
        <v>222</v>
      </c>
      <c r="B246" s="1">
        <v>481294.98</v>
      </c>
      <c r="C246" s="1">
        <v>0</v>
      </c>
      <c r="D246" s="1">
        <v>0</v>
      </c>
      <c r="E246" s="1">
        <v>0</v>
      </c>
      <c r="F246" s="1">
        <v>0</v>
      </c>
      <c r="G246" s="3">
        <v>0.1</v>
      </c>
      <c r="H246" s="3">
        <v>0</v>
      </c>
      <c r="I246" s="3">
        <v>0.15</v>
      </c>
      <c r="J246" s="3">
        <v>0.1</v>
      </c>
      <c r="K246" s="4">
        <f t="shared" si="18"/>
        <v>0</v>
      </c>
      <c r="L246" s="4">
        <f t="shared" si="19"/>
        <v>0</v>
      </c>
      <c r="M246" s="5">
        <f t="shared" si="15"/>
        <v>48129.498</v>
      </c>
      <c r="N246" s="5">
        <f t="shared" si="16"/>
        <v>0</v>
      </c>
      <c r="O246" s="5">
        <f t="shared" si="17"/>
        <v>0</v>
      </c>
    </row>
    <row r="247" spans="1:15" x14ac:dyDescent="0.2">
      <c r="A247" t="s">
        <v>223</v>
      </c>
      <c r="B247" s="1">
        <v>12852.050000000001</v>
      </c>
      <c r="C247" s="1">
        <v>1285.2</v>
      </c>
      <c r="D247" s="1">
        <v>0</v>
      </c>
      <c r="E247" s="1">
        <v>2120.64</v>
      </c>
      <c r="F247" s="1">
        <v>1625.8</v>
      </c>
      <c r="G247" s="3">
        <v>0.1</v>
      </c>
      <c r="H247" s="3">
        <v>0</v>
      </c>
      <c r="I247" s="3">
        <v>0.15</v>
      </c>
      <c r="J247" s="3">
        <v>0.1</v>
      </c>
      <c r="K247" s="4">
        <f t="shared" si="18"/>
        <v>9.9999610957006851E-2</v>
      </c>
      <c r="L247" s="4">
        <f t="shared" si="19"/>
        <v>0</v>
      </c>
      <c r="M247" s="5">
        <f t="shared" si="15"/>
        <v>5.0000000001664165E-3</v>
      </c>
      <c r="N247" s="5">
        <f t="shared" si="16"/>
        <v>0</v>
      </c>
      <c r="O247" s="5">
        <f t="shared" si="17"/>
        <v>0</v>
      </c>
    </row>
    <row r="248" spans="1:15" x14ac:dyDescent="0.2">
      <c r="A248" t="s">
        <v>224</v>
      </c>
      <c r="B248" s="1">
        <v>43093962.480000004</v>
      </c>
      <c r="C248" s="1">
        <v>0</v>
      </c>
      <c r="D248" s="1">
        <v>0</v>
      </c>
      <c r="E248" s="1">
        <v>0</v>
      </c>
      <c r="F248" s="1">
        <v>0</v>
      </c>
      <c r="G248" s="3">
        <v>0.3</v>
      </c>
      <c r="H248" s="3">
        <v>0</v>
      </c>
      <c r="I248" s="3">
        <v>0.15</v>
      </c>
      <c r="J248" s="3">
        <v>0.1</v>
      </c>
      <c r="K248" s="4">
        <f t="shared" si="18"/>
        <v>0</v>
      </c>
      <c r="L248" s="4">
        <f t="shared" si="19"/>
        <v>0</v>
      </c>
      <c r="M248" s="5">
        <f t="shared" si="15"/>
        <v>12928188.744000001</v>
      </c>
      <c r="N248" s="5">
        <f t="shared" si="16"/>
        <v>0</v>
      </c>
      <c r="O248" s="5">
        <f t="shared" si="17"/>
        <v>0</v>
      </c>
    </row>
    <row r="249" spans="1:15" x14ac:dyDescent="0.2">
      <c r="A249" t="s">
        <v>225</v>
      </c>
      <c r="B249" s="1">
        <v>499.94</v>
      </c>
      <c r="C249" s="1">
        <v>149.97999999999999</v>
      </c>
      <c r="D249" s="1">
        <v>0</v>
      </c>
      <c r="E249" s="1">
        <v>97.5</v>
      </c>
      <c r="F249" s="1">
        <v>74.73</v>
      </c>
      <c r="G249" s="3">
        <v>0.3</v>
      </c>
      <c r="H249" s="3">
        <v>0</v>
      </c>
      <c r="I249" s="3">
        <v>0.15</v>
      </c>
      <c r="J249" s="3">
        <v>0.1</v>
      </c>
      <c r="K249" s="4">
        <f t="shared" si="18"/>
        <v>0.29999599951994238</v>
      </c>
      <c r="L249" s="4">
        <f t="shared" si="19"/>
        <v>0</v>
      </c>
      <c r="M249" s="5">
        <f t="shared" si="15"/>
        <v>2.0000000000009333E-3</v>
      </c>
      <c r="N249" s="5">
        <f t="shared" si="16"/>
        <v>0</v>
      </c>
      <c r="O249" s="5">
        <f t="shared" si="17"/>
        <v>0</v>
      </c>
    </row>
    <row r="250" spans="1:15" x14ac:dyDescent="0.2">
      <c r="A250" t="s">
        <v>226</v>
      </c>
      <c r="B250" s="1">
        <v>1353361.11</v>
      </c>
      <c r="C250" s="1">
        <v>0</v>
      </c>
      <c r="D250" s="1">
        <v>0</v>
      </c>
      <c r="E250" s="1">
        <v>0</v>
      </c>
      <c r="F250" s="1">
        <v>0</v>
      </c>
      <c r="G250" s="3">
        <v>0.3</v>
      </c>
      <c r="H250" s="3">
        <v>0</v>
      </c>
      <c r="I250" s="3">
        <v>0.15</v>
      </c>
      <c r="J250" s="3">
        <v>0.1</v>
      </c>
      <c r="K250" s="4">
        <f t="shared" si="18"/>
        <v>0</v>
      </c>
      <c r="L250" s="4">
        <f t="shared" si="19"/>
        <v>0</v>
      </c>
      <c r="M250" s="5">
        <f t="shared" si="15"/>
        <v>406008.33300000004</v>
      </c>
      <c r="N250" s="5">
        <f t="shared" si="16"/>
        <v>0</v>
      </c>
      <c r="O250" s="5">
        <f t="shared" si="17"/>
        <v>0</v>
      </c>
    </row>
    <row r="251" spans="1:15" x14ac:dyDescent="0.2">
      <c r="A251" t="s">
        <v>226</v>
      </c>
      <c r="B251" s="1">
        <v>9516522.1300000008</v>
      </c>
      <c r="C251" s="1">
        <v>2854957.22</v>
      </c>
      <c r="D251" s="1">
        <v>618573.97</v>
      </c>
      <c r="E251" s="1">
        <v>1948507.43</v>
      </c>
      <c r="F251" s="1">
        <v>1493856.43</v>
      </c>
      <c r="G251" s="3">
        <v>0.3</v>
      </c>
      <c r="H251" s="3">
        <v>0.05</v>
      </c>
      <c r="I251" s="3">
        <v>0.15</v>
      </c>
      <c r="J251" s="3">
        <v>0.1</v>
      </c>
      <c r="K251" s="4">
        <f t="shared" si="18"/>
        <v>0.30000006105171534</v>
      </c>
      <c r="L251" s="4">
        <f t="shared" si="19"/>
        <v>5.0000000202077684E-2</v>
      </c>
      <c r="M251" s="5">
        <f t="shared" si="15"/>
        <v>-0.5810000002014899</v>
      </c>
      <c r="N251" s="5">
        <f t="shared" si="16"/>
        <v>-2.4999998573085815E-3</v>
      </c>
      <c r="O251" s="5">
        <f t="shared" si="17"/>
        <v>0</v>
      </c>
    </row>
    <row r="252" spans="1:15" x14ac:dyDescent="0.2">
      <c r="A252" t="s">
        <v>227</v>
      </c>
      <c r="B252" s="1">
        <v>698.36</v>
      </c>
      <c r="C252" s="1">
        <v>34.92</v>
      </c>
      <c r="D252" s="1">
        <v>0</v>
      </c>
      <c r="E252" s="1">
        <v>110</v>
      </c>
      <c r="F252" s="1">
        <v>84.350000000000009</v>
      </c>
      <c r="G252" s="3">
        <v>0.05</v>
      </c>
      <c r="H252" s="3">
        <v>0</v>
      </c>
      <c r="I252" s="3">
        <v>0.15</v>
      </c>
      <c r="J252" s="3">
        <v>0.1</v>
      </c>
      <c r="K252" s="4">
        <f t="shared" si="18"/>
        <v>5.0002863852454324E-2</v>
      </c>
      <c r="L252" s="4">
        <f t="shared" si="19"/>
        <v>0</v>
      </c>
      <c r="M252" s="5">
        <f t="shared" si="15"/>
        <v>-1.9999999999997476E-3</v>
      </c>
      <c r="N252" s="5">
        <f t="shared" si="16"/>
        <v>0</v>
      </c>
      <c r="O252" s="5">
        <f t="shared" si="17"/>
        <v>0</v>
      </c>
    </row>
    <row r="253" spans="1:15" x14ac:dyDescent="0.2">
      <c r="A253" t="s">
        <v>228</v>
      </c>
      <c r="B253" s="1">
        <v>270446.72000000003</v>
      </c>
      <c r="C253" s="1">
        <v>0</v>
      </c>
      <c r="D253" s="1">
        <v>0</v>
      </c>
      <c r="E253" s="1">
        <v>0</v>
      </c>
      <c r="F253" s="1">
        <v>0</v>
      </c>
      <c r="G253" s="3">
        <v>0</v>
      </c>
      <c r="H253" s="3">
        <v>0</v>
      </c>
      <c r="I253" s="3">
        <v>0.15</v>
      </c>
      <c r="J253" s="3">
        <v>0</v>
      </c>
      <c r="K253" s="4">
        <f t="shared" si="18"/>
        <v>0</v>
      </c>
      <c r="L253" s="4">
        <f t="shared" si="19"/>
        <v>0</v>
      </c>
      <c r="M253" s="5">
        <f t="shared" si="15"/>
        <v>0</v>
      </c>
      <c r="N253" s="5">
        <f t="shared" si="16"/>
        <v>0</v>
      </c>
      <c r="O253" s="5">
        <f t="shared" si="17"/>
        <v>0</v>
      </c>
    </row>
    <row r="254" spans="1:15" x14ac:dyDescent="0.2">
      <c r="A254" t="s">
        <v>229</v>
      </c>
      <c r="B254" s="1">
        <v>1260151.31</v>
      </c>
      <c r="C254" s="1">
        <v>0</v>
      </c>
      <c r="D254" s="1">
        <v>0</v>
      </c>
      <c r="E254" s="1">
        <v>0</v>
      </c>
      <c r="F254" s="1">
        <v>0</v>
      </c>
      <c r="G254" s="3">
        <v>0.35000000000000003</v>
      </c>
      <c r="H254" s="3">
        <v>0</v>
      </c>
      <c r="I254" s="3">
        <v>0.15</v>
      </c>
      <c r="J254" s="3">
        <v>0.1</v>
      </c>
      <c r="K254" s="4">
        <f t="shared" si="18"/>
        <v>0</v>
      </c>
      <c r="L254" s="4">
        <f t="shared" si="19"/>
        <v>0</v>
      </c>
      <c r="M254" s="5">
        <f t="shared" si="15"/>
        <v>441052.95850000007</v>
      </c>
      <c r="N254" s="5">
        <f t="shared" si="16"/>
        <v>0</v>
      </c>
      <c r="O254" s="5">
        <f t="shared" si="17"/>
        <v>0</v>
      </c>
    </row>
    <row r="255" spans="1:15" x14ac:dyDescent="0.2">
      <c r="A255" t="s">
        <v>230</v>
      </c>
      <c r="B255" s="1">
        <v>5271.01</v>
      </c>
      <c r="C255" s="1">
        <v>1054.2</v>
      </c>
      <c r="D255" s="1">
        <v>0</v>
      </c>
      <c r="E255" s="1">
        <v>948.81000000000006</v>
      </c>
      <c r="F255" s="1">
        <v>727.4</v>
      </c>
      <c r="G255" s="3">
        <v>0.2</v>
      </c>
      <c r="H255" s="3">
        <v>0</v>
      </c>
      <c r="I255" s="3">
        <v>0.15</v>
      </c>
      <c r="J255" s="3">
        <v>0.1</v>
      </c>
      <c r="K255" s="4">
        <f t="shared" si="18"/>
        <v>0.19999962056607748</v>
      </c>
      <c r="L255" s="4">
        <f t="shared" si="19"/>
        <v>0</v>
      </c>
      <c r="M255" s="5">
        <f t="shared" si="15"/>
        <v>2.0000000000032427E-3</v>
      </c>
      <c r="N255" s="5">
        <f t="shared" si="16"/>
        <v>0</v>
      </c>
      <c r="O255" s="5">
        <f t="shared" si="17"/>
        <v>0</v>
      </c>
    </row>
    <row r="256" spans="1:15" x14ac:dyDescent="0.2">
      <c r="A256" t="s">
        <v>231</v>
      </c>
      <c r="B256" s="1">
        <v>260348.98</v>
      </c>
      <c r="C256" s="1">
        <v>52069.8</v>
      </c>
      <c r="D256" s="1">
        <v>0</v>
      </c>
      <c r="E256" s="1">
        <v>46862.86</v>
      </c>
      <c r="F256" s="1">
        <v>35928.120000000003</v>
      </c>
      <c r="G256" s="3">
        <v>0.2</v>
      </c>
      <c r="H256" s="3">
        <v>0</v>
      </c>
      <c r="I256" s="3">
        <v>0.15</v>
      </c>
      <c r="J256" s="3">
        <v>0.1</v>
      </c>
      <c r="K256" s="4">
        <f t="shared" si="18"/>
        <v>0.20000001536399337</v>
      </c>
      <c r="L256" s="4">
        <f t="shared" si="19"/>
        <v>0</v>
      </c>
      <c r="M256" s="5">
        <f t="shared" si="15"/>
        <v>-3.9999999987876964E-3</v>
      </c>
      <c r="N256" s="5">
        <f t="shared" si="16"/>
        <v>0</v>
      </c>
      <c r="O256" s="5">
        <f t="shared" si="17"/>
        <v>0</v>
      </c>
    </row>
    <row r="257" spans="1:15" x14ac:dyDescent="0.2">
      <c r="A257" t="s">
        <v>231</v>
      </c>
      <c r="B257" s="1">
        <v>24770.68</v>
      </c>
      <c r="C257" s="1">
        <v>4954.1400000000003</v>
      </c>
      <c r="D257" s="1">
        <v>0</v>
      </c>
      <c r="E257" s="1">
        <v>4458.67</v>
      </c>
      <c r="F257" s="1">
        <v>3418.36</v>
      </c>
      <c r="G257" s="3">
        <v>0.2</v>
      </c>
      <c r="H257" s="3">
        <v>0</v>
      </c>
      <c r="I257" s="3">
        <v>0.15</v>
      </c>
      <c r="J257" s="3">
        <v>0.1</v>
      </c>
      <c r="K257" s="4">
        <f t="shared" si="18"/>
        <v>0.20000016148123509</v>
      </c>
      <c r="L257" s="4">
        <f t="shared" si="19"/>
        <v>0</v>
      </c>
      <c r="M257" s="5">
        <f t="shared" si="15"/>
        <v>-4.0000000001240675E-3</v>
      </c>
      <c r="N257" s="5">
        <f t="shared" si="16"/>
        <v>0</v>
      </c>
      <c r="O257" s="5">
        <f t="shared" si="17"/>
        <v>0</v>
      </c>
    </row>
    <row r="258" spans="1:15" x14ac:dyDescent="0.2">
      <c r="A258" t="s">
        <v>232</v>
      </c>
      <c r="B258" s="1">
        <v>17895.39</v>
      </c>
      <c r="C258" s="1">
        <v>5368.62</v>
      </c>
      <c r="D258" s="1">
        <v>0</v>
      </c>
      <c r="E258" s="1">
        <v>3489.62</v>
      </c>
      <c r="F258" s="1">
        <v>2675.37</v>
      </c>
      <c r="G258" s="3">
        <v>0.3</v>
      </c>
      <c r="H258" s="3">
        <v>0</v>
      </c>
      <c r="I258" s="3">
        <v>0.15</v>
      </c>
      <c r="J258" s="3">
        <v>0.1</v>
      </c>
      <c r="K258" s="4">
        <f t="shared" si="18"/>
        <v>0.30000016764093995</v>
      </c>
      <c r="L258" s="4">
        <f t="shared" si="19"/>
        <v>0</v>
      </c>
      <c r="M258" s="5">
        <f t="shared" si="15"/>
        <v>-3.0000000006068289E-3</v>
      </c>
      <c r="N258" s="5">
        <f t="shared" si="16"/>
        <v>0</v>
      </c>
      <c r="O258" s="5">
        <f t="shared" si="17"/>
        <v>0</v>
      </c>
    </row>
    <row r="259" spans="1:15" x14ac:dyDescent="0.2">
      <c r="A259" t="s">
        <v>233</v>
      </c>
      <c r="B259" s="1">
        <v>7688.27</v>
      </c>
      <c r="C259" s="1">
        <v>0</v>
      </c>
      <c r="D259" s="1">
        <v>0</v>
      </c>
      <c r="E259" s="1">
        <v>0</v>
      </c>
      <c r="F259" s="1">
        <v>0</v>
      </c>
      <c r="G259" s="3">
        <v>0.05</v>
      </c>
      <c r="H259" s="3">
        <v>0</v>
      </c>
      <c r="I259" s="3">
        <v>0.15</v>
      </c>
      <c r="J259" s="3">
        <v>0.1</v>
      </c>
      <c r="K259" s="4">
        <f t="shared" si="18"/>
        <v>0</v>
      </c>
      <c r="L259" s="4">
        <f t="shared" si="19"/>
        <v>0</v>
      </c>
      <c r="M259" s="5">
        <f t="shared" ref="M259:M322" si="20">(G259-K259)*B259</f>
        <v>384.41350000000006</v>
      </c>
      <c r="N259" s="5">
        <f t="shared" ref="N259:N322" si="21">(H259-L259)*(B259+C259)</f>
        <v>0</v>
      </c>
      <c r="O259" s="5">
        <f t="shared" ref="O259:O322" si="22">MAX(N259,0)</f>
        <v>0</v>
      </c>
    </row>
    <row r="260" spans="1:15" x14ac:dyDescent="0.2">
      <c r="A260" t="s">
        <v>234</v>
      </c>
      <c r="B260" s="1">
        <v>10094952.84</v>
      </c>
      <c r="C260" s="1">
        <v>0</v>
      </c>
      <c r="D260" s="1">
        <v>0</v>
      </c>
      <c r="E260" s="1">
        <v>0</v>
      </c>
      <c r="F260" s="1">
        <v>0</v>
      </c>
      <c r="G260" s="3">
        <v>0.2</v>
      </c>
      <c r="H260" s="3">
        <v>0</v>
      </c>
      <c r="I260" s="3">
        <v>0.15</v>
      </c>
      <c r="J260" s="3">
        <v>0.1</v>
      </c>
      <c r="K260" s="4">
        <f t="shared" ref="K260:K323" si="23">C260/B260</f>
        <v>0</v>
      </c>
      <c r="L260" s="4">
        <f t="shared" si="19"/>
        <v>0</v>
      </c>
      <c r="M260" s="5">
        <f t="shared" si="20"/>
        <v>2018990.568</v>
      </c>
      <c r="N260" s="5">
        <f t="shared" si="21"/>
        <v>0</v>
      </c>
      <c r="O260" s="5">
        <f t="shared" si="22"/>
        <v>0</v>
      </c>
    </row>
    <row r="261" spans="1:15" x14ac:dyDescent="0.2">
      <c r="A261" t="s">
        <v>235</v>
      </c>
      <c r="B261" s="1">
        <v>1336758.79</v>
      </c>
      <c r="C261" s="1">
        <v>267351.76</v>
      </c>
      <c r="D261" s="1">
        <v>0</v>
      </c>
      <c r="E261" s="1">
        <v>240616.65</v>
      </c>
      <c r="F261" s="1">
        <v>184472.73</v>
      </c>
      <c r="G261" s="3">
        <v>0.2</v>
      </c>
      <c r="H261" s="3">
        <v>0</v>
      </c>
      <c r="I261" s="3">
        <v>0.15</v>
      </c>
      <c r="J261" s="3">
        <v>0.1</v>
      </c>
      <c r="K261" s="4">
        <f t="shared" si="23"/>
        <v>0.20000000149615624</v>
      </c>
      <c r="L261" s="4">
        <f t="shared" ref="L261:L324" si="24">D261/($B261+C261)</f>
        <v>0</v>
      </c>
      <c r="M261" s="5">
        <f t="shared" si="20"/>
        <v>-1.9999999872383797E-3</v>
      </c>
      <c r="N261" s="5">
        <f t="shared" si="21"/>
        <v>0</v>
      </c>
      <c r="O261" s="5">
        <f t="shared" si="22"/>
        <v>0</v>
      </c>
    </row>
    <row r="262" spans="1:15" x14ac:dyDescent="0.2">
      <c r="A262" t="s">
        <v>236</v>
      </c>
      <c r="B262" s="1">
        <v>224530.9</v>
      </c>
      <c r="C262" s="1">
        <v>78585.81</v>
      </c>
      <c r="D262" s="1">
        <v>0</v>
      </c>
      <c r="E262" s="1">
        <v>45467.520000000004</v>
      </c>
      <c r="F262" s="1">
        <v>34858.42</v>
      </c>
      <c r="G262" s="3">
        <v>0.35000000000000003</v>
      </c>
      <c r="H262" s="3">
        <v>0</v>
      </c>
      <c r="I262" s="3">
        <v>0.15</v>
      </c>
      <c r="J262" s="3">
        <v>0.1</v>
      </c>
      <c r="K262" s="4">
        <f t="shared" si="23"/>
        <v>0.34999997773135011</v>
      </c>
      <c r="L262" s="4">
        <f t="shared" si="24"/>
        <v>0</v>
      </c>
      <c r="M262" s="5">
        <f t="shared" si="20"/>
        <v>5.000000009232097E-3</v>
      </c>
      <c r="N262" s="5">
        <f t="shared" si="21"/>
        <v>0</v>
      </c>
      <c r="O262" s="5">
        <f t="shared" si="22"/>
        <v>0</v>
      </c>
    </row>
    <row r="263" spans="1:15" x14ac:dyDescent="0.2">
      <c r="A263" t="s">
        <v>237</v>
      </c>
      <c r="B263" s="1">
        <v>134434.78</v>
      </c>
      <c r="C263" s="1">
        <v>0</v>
      </c>
      <c r="D263" s="1">
        <v>0</v>
      </c>
      <c r="E263" s="1">
        <v>0</v>
      </c>
      <c r="F263" s="1">
        <v>0</v>
      </c>
      <c r="G263" s="3">
        <v>0.05</v>
      </c>
      <c r="H263" s="3">
        <v>0</v>
      </c>
      <c r="I263" s="3">
        <v>0.15</v>
      </c>
      <c r="J263" s="3">
        <v>0.1</v>
      </c>
      <c r="K263" s="4">
        <f t="shared" si="23"/>
        <v>0</v>
      </c>
      <c r="L263" s="4">
        <f t="shared" si="24"/>
        <v>0</v>
      </c>
      <c r="M263" s="5">
        <f t="shared" si="20"/>
        <v>6721.7390000000005</v>
      </c>
      <c r="N263" s="5">
        <f t="shared" si="21"/>
        <v>0</v>
      </c>
      <c r="O263" s="5">
        <f t="shared" si="22"/>
        <v>0</v>
      </c>
    </row>
    <row r="264" spans="1:15" x14ac:dyDescent="0.2">
      <c r="A264" t="s">
        <v>237</v>
      </c>
      <c r="B264" s="1">
        <v>18989.580000000002</v>
      </c>
      <c r="C264" s="1">
        <v>949.48</v>
      </c>
      <c r="D264" s="1">
        <v>0</v>
      </c>
      <c r="E264" s="1">
        <v>2990.86</v>
      </c>
      <c r="F264" s="1">
        <v>0</v>
      </c>
      <c r="G264" s="3">
        <v>0.05</v>
      </c>
      <c r="H264" s="3">
        <v>0</v>
      </c>
      <c r="I264" s="3">
        <v>0.15</v>
      </c>
      <c r="J264" s="3">
        <v>0.1</v>
      </c>
      <c r="K264" s="4">
        <f t="shared" si="23"/>
        <v>5.0000052660459045E-2</v>
      </c>
      <c r="L264" s="4">
        <f t="shared" si="24"/>
        <v>0</v>
      </c>
      <c r="M264" s="5">
        <f t="shared" si="20"/>
        <v>-9.9999999981494904E-4</v>
      </c>
      <c r="N264" s="5">
        <f t="shared" si="21"/>
        <v>0</v>
      </c>
      <c r="O264" s="5">
        <f t="shared" si="22"/>
        <v>0</v>
      </c>
    </row>
    <row r="265" spans="1:15" x14ac:dyDescent="0.2">
      <c r="A265" t="s">
        <v>237</v>
      </c>
      <c r="B265" s="1">
        <v>3417127.86</v>
      </c>
      <c r="C265" s="1">
        <v>341712.79</v>
      </c>
      <c r="D265" s="1">
        <v>0</v>
      </c>
      <c r="E265" s="1">
        <v>563826.07999999996</v>
      </c>
      <c r="F265" s="1">
        <v>432266.65</v>
      </c>
      <c r="G265" s="3">
        <v>0.1</v>
      </c>
      <c r="H265" s="3">
        <v>0</v>
      </c>
      <c r="I265" s="3">
        <v>0.15</v>
      </c>
      <c r="J265" s="3">
        <v>0.1</v>
      </c>
      <c r="K265" s="4">
        <f t="shared" si="23"/>
        <v>0.1000000011705737</v>
      </c>
      <c r="L265" s="4">
        <f t="shared" si="24"/>
        <v>0</v>
      </c>
      <c r="M265" s="5">
        <f t="shared" si="20"/>
        <v>-3.9999999803509798E-3</v>
      </c>
      <c r="N265" s="5">
        <f t="shared" si="21"/>
        <v>0</v>
      </c>
      <c r="O265" s="5">
        <f t="shared" si="22"/>
        <v>0</v>
      </c>
    </row>
    <row r="266" spans="1:15" x14ac:dyDescent="0.2">
      <c r="A266" t="s">
        <v>238</v>
      </c>
      <c r="B266" s="1">
        <v>49758.41</v>
      </c>
      <c r="C266" s="1">
        <v>0</v>
      </c>
      <c r="D266" s="1">
        <v>0</v>
      </c>
      <c r="E266" s="1">
        <v>0</v>
      </c>
      <c r="F266" s="1">
        <v>0</v>
      </c>
      <c r="G266" s="3">
        <v>0.3</v>
      </c>
      <c r="H266" s="3">
        <v>0</v>
      </c>
      <c r="I266" s="3">
        <v>0.15</v>
      </c>
      <c r="J266" s="3">
        <v>0.1</v>
      </c>
      <c r="K266" s="4">
        <f t="shared" si="23"/>
        <v>0</v>
      </c>
      <c r="L266" s="4">
        <f t="shared" si="24"/>
        <v>0</v>
      </c>
      <c r="M266" s="5">
        <f t="shared" si="20"/>
        <v>14927.523000000001</v>
      </c>
      <c r="N266" s="5">
        <f t="shared" si="21"/>
        <v>0</v>
      </c>
      <c r="O266" s="5">
        <f t="shared" si="22"/>
        <v>0</v>
      </c>
    </row>
    <row r="267" spans="1:15" x14ac:dyDescent="0.2">
      <c r="A267" t="s">
        <v>239</v>
      </c>
      <c r="B267" s="1">
        <v>746169.29</v>
      </c>
      <c r="C267" s="1">
        <v>0</v>
      </c>
      <c r="D267" s="1">
        <v>0</v>
      </c>
      <c r="E267" s="1">
        <v>0</v>
      </c>
      <c r="F267" s="1">
        <v>0</v>
      </c>
      <c r="G267" s="3">
        <v>0.3</v>
      </c>
      <c r="H267" s="3">
        <v>1</v>
      </c>
      <c r="I267" s="3">
        <v>0.15</v>
      </c>
      <c r="J267" s="3">
        <v>0.1</v>
      </c>
      <c r="K267" s="4">
        <f t="shared" si="23"/>
        <v>0</v>
      </c>
      <c r="L267" s="4">
        <f t="shared" si="24"/>
        <v>0</v>
      </c>
      <c r="M267" s="5">
        <f t="shared" si="20"/>
        <v>223850.78700000001</v>
      </c>
      <c r="N267" s="5">
        <f t="shared" si="21"/>
        <v>746169.29</v>
      </c>
      <c r="O267" s="5">
        <f t="shared" si="22"/>
        <v>746169.29</v>
      </c>
    </row>
    <row r="268" spans="1:15" x14ac:dyDescent="0.2">
      <c r="A268" t="s">
        <v>240</v>
      </c>
      <c r="B268" s="1">
        <v>874478.75</v>
      </c>
      <c r="C268" s="1">
        <v>0</v>
      </c>
      <c r="D268" s="1">
        <v>0</v>
      </c>
      <c r="E268" s="1">
        <v>0</v>
      </c>
      <c r="F268" s="1">
        <v>0</v>
      </c>
      <c r="G268" s="3">
        <v>0.1</v>
      </c>
      <c r="H268" s="3">
        <v>0</v>
      </c>
      <c r="I268" s="3">
        <v>0.15</v>
      </c>
      <c r="J268" s="3">
        <v>0</v>
      </c>
      <c r="K268" s="4">
        <f t="shared" si="23"/>
        <v>0</v>
      </c>
      <c r="L268" s="4">
        <f t="shared" si="24"/>
        <v>0</v>
      </c>
      <c r="M268" s="5">
        <f t="shared" si="20"/>
        <v>87447.875</v>
      </c>
      <c r="N268" s="5">
        <f t="shared" si="21"/>
        <v>0</v>
      </c>
      <c r="O268" s="5">
        <f t="shared" si="22"/>
        <v>0</v>
      </c>
    </row>
    <row r="269" spans="1:15" x14ac:dyDescent="0.2">
      <c r="A269" t="s">
        <v>241</v>
      </c>
      <c r="B269" s="1">
        <v>1376903.91</v>
      </c>
      <c r="C269" s="1">
        <v>275380.78000000003</v>
      </c>
      <c r="D269" s="1">
        <v>0</v>
      </c>
      <c r="E269" s="1">
        <v>247842.78</v>
      </c>
      <c r="F269" s="1">
        <v>190012.81</v>
      </c>
      <c r="G269" s="3">
        <v>0.3</v>
      </c>
      <c r="H269" s="3">
        <v>0</v>
      </c>
      <c r="I269" s="3">
        <v>0.15</v>
      </c>
      <c r="J269" s="3">
        <v>0.1</v>
      </c>
      <c r="K269" s="4">
        <f t="shared" si="23"/>
        <v>0.19999999854746583</v>
      </c>
      <c r="L269" s="4">
        <f t="shared" si="24"/>
        <v>0</v>
      </c>
      <c r="M269" s="5">
        <f t="shared" si="20"/>
        <v>137690.39299999995</v>
      </c>
      <c r="N269" s="5">
        <f t="shared" si="21"/>
        <v>0</v>
      </c>
      <c r="O269" s="5">
        <f t="shared" si="22"/>
        <v>0</v>
      </c>
    </row>
    <row r="270" spans="1:15" x14ac:dyDescent="0.2">
      <c r="A270" t="s">
        <v>242</v>
      </c>
      <c r="B270" s="1">
        <v>1995.8400000000001</v>
      </c>
      <c r="C270" s="1">
        <v>399.17</v>
      </c>
      <c r="D270" s="1">
        <v>0</v>
      </c>
      <c r="E270" s="1">
        <v>359.25</v>
      </c>
      <c r="F270" s="1">
        <v>275.40000000000003</v>
      </c>
      <c r="G270" s="3">
        <v>0.2</v>
      </c>
      <c r="H270" s="3">
        <v>0</v>
      </c>
      <c r="I270" s="3">
        <v>0.15</v>
      </c>
      <c r="J270" s="3">
        <v>0.1</v>
      </c>
      <c r="K270" s="4">
        <f t="shared" si="23"/>
        <v>0.20000100208433541</v>
      </c>
      <c r="L270" s="4">
        <f t="shared" si="24"/>
        <v>0</v>
      </c>
      <c r="M270" s="5">
        <f t="shared" si="20"/>
        <v>-1.9999999999641815E-3</v>
      </c>
      <c r="N270" s="5">
        <f t="shared" si="21"/>
        <v>0</v>
      </c>
      <c r="O270" s="5">
        <f t="shared" si="22"/>
        <v>0</v>
      </c>
    </row>
    <row r="271" spans="1:15" x14ac:dyDescent="0.2">
      <c r="A271" t="s">
        <v>243</v>
      </c>
      <c r="B271" s="1">
        <v>34224.43</v>
      </c>
      <c r="C271" s="1">
        <v>6844.89</v>
      </c>
      <c r="D271" s="1">
        <v>0</v>
      </c>
      <c r="E271" s="1">
        <v>6160.3600000000006</v>
      </c>
      <c r="F271" s="1">
        <v>4722.96</v>
      </c>
      <c r="G271" s="3">
        <v>0.2</v>
      </c>
      <c r="H271" s="3">
        <v>0</v>
      </c>
      <c r="I271" s="3">
        <v>0.15</v>
      </c>
      <c r="J271" s="3">
        <v>0.1</v>
      </c>
      <c r="K271" s="4">
        <f t="shared" si="23"/>
        <v>0.20000011687557689</v>
      </c>
      <c r="L271" s="4">
        <f t="shared" si="24"/>
        <v>0</v>
      </c>
      <c r="M271" s="5">
        <f t="shared" si="20"/>
        <v>-3.9999999997495225E-3</v>
      </c>
      <c r="N271" s="5">
        <f t="shared" si="21"/>
        <v>0</v>
      </c>
      <c r="O271" s="5">
        <f t="shared" si="22"/>
        <v>0</v>
      </c>
    </row>
    <row r="272" spans="1:15" x14ac:dyDescent="0.2">
      <c r="A272" t="s">
        <v>244</v>
      </c>
      <c r="B272" s="1">
        <v>680909.5</v>
      </c>
      <c r="C272" s="1">
        <v>0</v>
      </c>
      <c r="D272" s="1">
        <v>0</v>
      </c>
      <c r="E272" s="1">
        <v>0</v>
      </c>
      <c r="F272" s="1">
        <v>0</v>
      </c>
      <c r="G272" s="3">
        <v>0</v>
      </c>
      <c r="H272" s="3">
        <v>0</v>
      </c>
      <c r="I272" s="3">
        <v>0.15</v>
      </c>
      <c r="J272" s="3">
        <v>0</v>
      </c>
      <c r="K272" s="4">
        <f t="shared" si="23"/>
        <v>0</v>
      </c>
      <c r="L272" s="4">
        <f t="shared" si="24"/>
        <v>0</v>
      </c>
      <c r="M272" s="5">
        <f t="shared" si="20"/>
        <v>0</v>
      </c>
      <c r="N272" s="5">
        <f t="shared" si="21"/>
        <v>0</v>
      </c>
      <c r="O272" s="5">
        <f t="shared" si="22"/>
        <v>0</v>
      </c>
    </row>
    <row r="273" spans="1:15" x14ac:dyDescent="0.2">
      <c r="A273" t="s">
        <v>245</v>
      </c>
      <c r="B273" s="1">
        <v>3144438.0300000003</v>
      </c>
      <c r="C273" s="1">
        <v>314443.8</v>
      </c>
      <c r="D273" s="1">
        <v>0</v>
      </c>
      <c r="E273" s="1">
        <v>518832.32</v>
      </c>
      <c r="F273" s="1">
        <v>397771.43</v>
      </c>
      <c r="G273" s="3">
        <v>0.1</v>
      </c>
      <c r="H273" s="3">
        <v>0</v>
      </c>
      <c r="I273" s="3">
        <v>0.15</v>
      </c>
      <c r="J273" s="3">
        <v>0.1</v>
      </c>
      <c r="K273" s="4">
        <f t="shared" si="23"/>
        <v>9.9999999045934443E-2</v>
      </c>
      <c r="L273" s="4">
        <f t="shared" si="24"/>
        <v>0</v>
      </c>
      <c r="M273" s="5">
        <f t="shared" si="20"/>
        <v>3.000000038353602E-3</v>
      </c>
      <c r="N273" s="5">
        <f t="shared" si="21"/>
        <v>0</v>
      </c>
      <c r="O273" s="5">
        <f t="shared" si="22"/>
        <v>0</v>
      </c>
    </row>
    <row r="274" spans="1:15" x14ac:dyDescent="0.2">
      <c r="A274" t="s">
        <v>246</v>
      </c>
      <c r="B274" s="1">
        <v>3948.57</v>
      </c>
      <c r="C274" s="1">
        <v>1184.57</v>
      </c>
      <c r="D274" s="1">
        <v>0</v>
      </c>
      <c r="E274" s="1">
        <v>770.03</v>
      </c>
      <c r="F274" s="1">
        <v>590.37</v>
      </c>
      <c r="G274" s="3">
        <v>0.3</v>
      </c>
      <c r="H274" s="3">
        <v>0</v>
      </c>
      <c r="I274" s="3">
        <v>0.15</v>
      </c>
      <c r="J274" s="3">
        <v>0.1</v>
      </c>
      <c r="K274" s="4">
        <f t="shared" si="23"/>
        <v>0.29999974674375784</v>
      </c>
      <c r="L274" s="4">
        <f t="shared" si="24"/>
        <v>0</v>
      </c>
      <c r="M274" s="5">
        <f t="shared" si="20"/>
        <v>1.0000000000434368E-3</v>
      </c>
      <c r="N274" s="5">
        <f t="shared" si="21"/>
        <v>0</v>
      </c>
      <c r="O274" s="5">
        <f t="shared" si="22"/>
        <v>0</v>
      </c>
    </row>
    <row r="275" spans="1:15" x14ac:dyDescent="0.2">
      <c r="A275" t="s">
        <v>247</v>
      </c>
      <c r="B275" s="1">
        <v>3037958.14</v>
      </c>
      <c r="C275" s="1">
        <v>151897.91</v>
      </c>
      <c r="D275" s="1">
        <v>0</v>
      </c>
      <c r="E275" s="1">
        <v>478478.39</v>
      </c>
      <c r="F275" s="1">
        <v>0</v>
      </c>
      <c r="G275" s="3">
        <v>0.05</v>
      </c>
      <c r="H275" s="3">
        <v>0</v>
      </c>
      <c r="I275" s="3">
        <v>0.15</v>
      </c>
      <c r="J275" s="3">
        <v>0</v>
      </c>
      <c r="K275" s="4">
        <f t="shared" si="23"/>
        <v>5.0000000987505379E-2</v>
      </c>
      <c r="L275" s="4">
        <f t="shared" si="24"/>
        <v>0</v>
      </c>
      <c r="M275" s="5">
        <f t="shared" si="20"/>
        <v>-2.9999999955625748E-3</v>
      </c>
      <c r="N275" s="5">
        <f t="shared" si="21"/>
        <v>0</v>
      </c>
      <c r="O275" s="5">
        <f t="shared" si="22"/>
        <v>0</v>
      </c>
    </row>
    <row r="276" spans="1:15" x14ac:dyDescent="0.2">
      <c r="A276" t="s">
        <v>248</v>
      </c>
      <c r="B276" s="1">
        <v>548.04</v>
      </c>
      <c r="C276" s="1">
        <v>109.61</v>
      </c>
      <c r="D276" s="1">
        <v>0</v>
      </c>
      <c r="E276" s="1">
        <v>98.65</v>
      </c>
      <c r="F276" s="1">
        <v>75.64</v>
      </c>
      <c r="G276" s="3">
        <v>0.2</v>
      </c>
      <c r="H276" s="3">
        <v>0</v>
      </c>
      <c r="I276" s="3">
        <v>0.15</v>
      </c>
      <c r="J276" s="3">
        <v>0.1</v>
      </c>
      <c r="K276" s="4">
        <f t="shared" si="23"/>
        <v>0.20000364936865925</v>
      </c>
      <c r="L276" s="4">
        <f t="shared" si="24"/>
        <v>0</v>
      </c>
      <c r="M276" s="5">
        <f t="shared" si="20"/>
        <v>-2.0000000000079629E-3</v>
      </c>
      <c r="N276" s="5">
        <f t="shared" si="21"/>
        <v>0</v>
      </c>
      <c r="O276" s="5">
        <f t="shared" si="22"/>
        <v>0</v>
      </c>
    </row>
    <row r="277" spans="1:15" x14ac:dyDescent="0.2">
      <c r="A277" t="s">
        <v>249</v>
      </c>
      <c r="B277" s="1">
        <v>566</v>
      </c>
      <c r="C277" s="1">
        <v>0</v>
      </c>
      <c r="D277" s="1">
        <v>0</v>
      </c>
      <c r="E277" s="1">
        <v>0</v>
      </c>
      <c r="F277" s="1">
        <v>0</v>
      </c>
      <c r="G277" s="3">
        <v>0.2</v>
      </c>
      <c r="H277" s="3">
        <v>0</v>
      </c>
      <c r="I277" s="3">
        <v>0.15</v>
      </c>
      <c r="J277" s="3">
        <v>0.1</v>
      </c>
      <c r="K277" s="4">
        <f t="shared" si="23"/>
        <v>0</v>
      </c>
      <c r="L277" s="4">
        <f t="shared" si="24"/>
        <v>0</v>
      </c>
      <c r="M277" s="5">
        <f t="shared" si="20"/>
        <v>113.2</v>
      </c>
      <c r="N277" s="5">
        <f t="shared" si="21"/>
        <v>0</v>
      </c>
      <c r="O277" s="5">
        <f t="shared" si="22"/>
        <v>0</v>
      </c>
    </row>
    <row r="278" spans="1:15" x14ac:dyDescent="0.2">
      <c r="A278" t="s">
        <v>250</v>
      </c>
      <c r="B278" s="1">
        <v>5860.76</v>
      </c>
      <c r="C278" s="1">
        <v>0</v>
      </c>
      <c r="D278" s="1">
        <v>0</v>
      </c>
      <c r="E278" s="1">
        <v>0</v>
      </c>
      <c r="F278" s="1">
        <v>0</v>
      </c>
      <c r="G278" s="3">
        <v>0.35000000000000003</v>
      </c>
      <c r="H278" s="3">
        <v>0</v>
      </c>
      <c r="I278" s="3">
        <v>0.15</v>
      </c>
      <c r="J278" s="3">
        <v>0.1</v>
      </c>
      <c r="K278" s="4">
        <f t="shared" si="23"/>
        <v>0</v>
      </c>
      <c r="L278" s="4">
        <f t="shared" si="24"/>
        <v>0</v>
      </c>
      <c r="M278" s="5">
        <f t="shared" si="20"/>
        <v>2051.2660000000001</v>
      </c>
      <c r="N278" s="5">
        <f t="shared" si="21"/>
        <v>0</v>
      </c>
      <c r="O278" s="5">
        <f t="shared" si="22"/>
        <v>0</v>
      </c>
    </row>
    <row r="279" spans="1:15" x14ac:dyDescent="0.2">
      <c r="A279" t="s">
        <v>251</v>
      </c>
      <c r="B279" s="1">
        <v>19890.760000000002</v>
      </c>
      <c r="C279" s="1">
        <v>3978.15</v>
      </c>
      <c r="D279" s="1">
        <v>0</v>
      </c>
      <c r="E279" s="1">
        <v>3580.34</v>
      </c>
      <c r="F279" s="1">
        <v>2744.91</v>
      </c>
      <c r="G279" s="3">
        <v>0.2</v>
      </c>
      <c r="H279" s="3">
        <v>0</v>
      </c>
      <c r="I279" s="3">
        <v>0.15</v>
      </c>
      <c r="J279" s="3">
        <v>0.1</v>
      </c>
      <c r="K279" s="4">
        <f t="shared" si="23"/>
        <v>0.19999989945080027</v>
      </c>
      <c r="L279" s="4">
        <f t="shared" si="24"/>
        <v>0</v>
      </c>
      <c r="M279" s="5">
        <f t="shared" si="20"/>
        <v>2.0000000003022626E-3</v>
      </c>
      <c r="N279" s="5">
        <f t="shared" si="21"/>
        <v>0</v>
      </c>
      <c r="O279" s="5">
        <f t="shared" si="22"/>
        <v>0</v>
      </c>
    </row>
    <row r="280" spans="1:15" x14ac:dyDescent="0.2">
      <c r="A280" t="s">
        <v>252</v>
      </c>
      <c r="B280" s="1">
        <v>28066.350000000002</v>
      </c>
      <c r="C280" s="1">
        <v>0</v>
      </c>
      <c r="D280" s="1">
        <v>0</v>
      </c>
      <c r="E280" s="1">
        <v>0</v>
      </c>
      <c r="F280" s="1">
        <v>0</v>
      </c>
      <c r="G280" s="3">
        <v>0.3</v>
      </c>
      <c r="H280" s="3">
        <v>0</v>
      </c>
      <c r="I280" s="3">
        <v>0.15</v>
      </c>
      <c r="J280" s="3">
        <v>0.1</v>
      </c>
      <c r="K280" s="4">
        <f t="shared" si="23"/>
        <v>0</v>
      </c>
      <c r="L280" s="4">
        <f t="shared" si="24"/>
        <v>0</v>
      </c>
      <c r="M280" s="5">
        <f t="shared" si="20"/>
        <v>8419.9050000000007</v>
      </c>
      <c r="N280" s="5">
        <f t="shared" si="21"/>
        <v>0</v>
      </c>
      <c r="O280" s="5">
        <f t="shared" si="22"/>
        <v>0</v>
      </c>
    </row>
    <row r="281" spans="1:15" x14ac:dyDescent="0.2">
      <c r="A281" t="s">
        <v>253</v>
      </c>
      <c r="B281" s="1">
        <v>39335.71</v>
      </c>
      <c r="C281" s="1">
        <v>7867.14</v>
      </c>
      <c r="D281" s="1">
        <v>0</v>
      </c>
      <c r="E281" s="1">
        <v>7080.46</v>
      </c>
      <c r="F281" s="1">
        <v>5428.3</v>
      </c>
      <c r="G281" s="3">
        <v>0.2</v>
      </c>
      <c r="H281" s="3">
        <v>0</v>
      </c>
      <c r="I281" s="3">
        <v>0.15</v>
      </c>
      <c r="J281" s="3">
        <v>0.1</v>
      </c>
      <c r="K281" s="4">
        <f t="shared" si="23"/>
        <v>0.19999994915561459</v>
      </c>
      <c r="L281" s="4">
        <f t="shared" si="24"/>
        <v>0</v>
      </c>
      <c r="M281" s="5">
        <f t="shared" si="20"/>
        <v>2.0000000001718591E-3</v>
      </c>
      <c r="N281" s="5">
        <f t="shared" si="21"/>
        <v>0</v>
      </c>
      <c r="O281" s="5">
        <f t="shared" si="22"/>
        <v>0</v>
      </c>
    </row>
    <row r="282" spans="1:15" x14ac:dyDescent="0.2">
      <c r="A282" t="s">
        <v>254</v>
      </c>
      <c r="B282" s="1">
        <v>44374.559999999998</v>
      </c>
      <c r="C282" s="1">
        <v>15531.1</v>
      </c>
      <c r="D282" s="1">
        <v>0</v>
      </c>
      <c r="E282" s="1">
        <v>8985.85</v>
      </c>
      <c r="F282" s="1">
        <v>6889.18</v>
      </c>
      <c r="G282" s="3">
        <v>0.35000000000000003</v>
      </c>
      <c r="H282" s="3">
        <v>0</v>
      </c>
      <c r="I282" s="3">
        <v>0.15</v>
      </c>
      <c r="J282" s="3">
        <v>0.1</v>
      </c>
      <c r="K282" s="4">
        <f t="shared" si="23"/>
        <v>0.35000009014173888</v>
      </c>
      <c r="L282" s="4">
        <f t="shared" si="24"/>
        <v>0</v>
      </c>
      <c r="M282" s="5">
        <f t="shared" si="20"/>
        <v>-3.9999999991490931E-3</v>
      </c>
      <c r="N282" s="5">
        <f t="shared" si="21"/>
        <v>0</v>
      </c>
      <c r="O282" s="5">
        <f t="shared" si="22"/>
        <v>0</v>
      </c>
    </row>
    <row r="283" spans="1:15" x14ac:dyDescent="0.2">
      <c r="A283" t="s">
        <v>255</v>
      </c>
      <c r="B283" s="1">
        <v>7939466.5300000003</v>
      </c>
      <c r="C283" s="1">
        <v>0</v>
      </c>
      <c r="D283" s="1">
        <v>0</v>
      </c>
      <c r="E283" s="1">
        <v>0</v>
      </c>
      <c r="F283" s="1">
        <v>0</v>
      </c>
      <c r="G283" s="3">
        <v>0.3</v>
      </c>
      <c r="H283" s="3">
        <v>0.3</v>
      </c>
      <c r="I283" s="3">
        <v>0.15</v>
      </c>
      <c r="J283" s="3">
        <v>0.1</v>
      </c>
      <c r="K283" s="4">
        <f t="shared" si="23"/>
        <v>0</v>
      </c>
      <c r="L283" s="4">
        <f t="shared" si="24"/>
        <v>0</v>
      </c>
      <c r="M283" s="5">
        <f t="shared" si="20"/>
        <v>2381839.9589999998</v>
      </c>
      <c r="N283" s="5">
        <f t="shared" si="21"/>
        <v>2381839.9589999998</v>
      </c>
      <c r="O283" s="5">
        <f t="shared" si="22"/>
        <v>2381839.9589999998</v>
      </c>
    </row>
    <row r="284" spans="1:15" x14ac:dyDescent="0.2">
      <c r="A284" t="s">
        <v>256</v>
      </c>
      <c r="B284" s="1">
        <v>12130</v>
      </c>
      <c r="C284" s="1">
        <v>3639</v>
      </c>
      <c r="D284" s="1">
        <v>0</v>
      </c>
      <c r="E284" s="1">
        <v>2365.41</v>
      </c>
      <c r="F284" s="1">
        <v>1813.4</v>
      </c>
      <c r="G284" s="3">
        <v>0.3</v>
      </c>
      <c r="H284" s="3">
        <v>0</v>
      </c>
      <c r="I284" s="3">
        <v>0.15</v>
      </c>
      <c r="J284" s="3">
        <v>0.1</v>
      </c>
      <c r="K284" s="4">
        <f t="shared" si="23"/>
        <v>0.3</v>
      </c>
      <c r="L284" s="4">
        <f t="shared" si="24"/>
        <v>0</v>
      </c>
      <c r="M284" s="5">
        <f t="shared" si="20"/>
        <v>0</v>
      </c>
      <c r="N284" s="5">
        <f t="shared" si="21"/>
        <v>0</v>
      </c>
      <c r="O284" s="5">
        <f t="shared" si="22"/>
        <v>0</v>
      </c>
    </row>
    <row r="285" spans="1:15" x14ac:dyDescent="0.2">
      <c r="A285" t="s">
        <v>256</v>
      </c>
      <c r="B285" s="1">
        <v>75680.22</v>
      </c>
      <c r="C285" s="1">
        <v>0</v>
      </c>
      <c r="D285" s="1">
        <v>0</v>
      </c>
      <c r="E285" s="1">
        <v>0</v>
      </c>
      <c r="F285" s="1">
        <v>0</v>
      </c>
      <c r="G285" s="3">
        <v>0.35000000000000003</v>
      </c>
      <c r="H285" s="3">
        <v>0</v>
      </c>
      <c r="I285" s="3">
        <v>0.15</v>
      </c>
      <c r="J285" s="3">
        <v>0.1</v>
      </c>
      <c r="K285" s="4">
        <f t="shared" si="23"/>
        <v>0</v>
      </c>
      <c r="L285" s="4">
        <f t="shared" si="24"/>
        <v>0</v>
      </c>
      <c r="M285" s="5">
        <f t="shared" si="20"/>
        <v>26488.077000000001</v>
      </c>
      <c r="N285" s="5">
        <f t="shared" si="21"/>
        <v>0</v>
      </c>
      <c r="O285" s="5">
        <f t="shared" si="22"/>
        <v>0</v>
      </c>
    </row>
    <row r="286" spans="1:15" x14ac:dyDescent="0.2">
      <c r="A286" t="s">
        <v>257</v>
      </c>
      <c r="B286" s="1">
        <v>7051.29</v>
      </c>
      <c r="C286" s="1">
        <v>1410.26</v>
      </c>
      <c r="D286" s="1">
        <v>0</v>
      </c>
      <c r="E286" s="1">
        <v>1269.27</v>
      </c>
      <c r="F286" s="1">
        <v>973.06000000000006</v>
      </c>
      <c r="G286" s="3">
        <v>0.2</v>
      </c>
      <c r="H286" s="3">
        <v>0</v>
      </c>
      <c r="I286" s="3">
        <v>0.15</v>
      </c>
      <c r="J286" s="3">
        <v>0.1</v>
      </c>
      <c r="K286" s="4">
        <f t="shared" si="23"/>
        <v>0.20000028363604391</v>
      </c>
      <c r="L286" s="4">
        <f t="shared" si="24"/>
        <v>0</v>
      </c>
      <c r="M286" s="5">
        <f t="shared" si="20"/>
        <v>-2.0000000000043421E-3</v>
      </c>
      <c r="N286" s="5">
        <f t="shared" si="21"/>
        <v>0</v>
      </c>
      <c r="O286" s="5">
        <f t="shared" si="22"/>
        <v>0</v>
      </c>
    </row>
    <row r="287" spans="1:15" x14ac:dyDescent="0.2">
      <c r="A287" t="s">
        <v>258</v>
      </c>
      <c r="B287" s="1">
        <v>6333.41</v>
      </c>
      <c r="C287" s="1">
        <v>1900.02</v>
      </c>
      <c r="D287" s="1">
        <v>0</v>
      </c>
      <c r="E287" s="1">
        <v>1235.06</v>
      </c>
      <c r="F287" s="1">
        <v>946.88</v>
      </c>
      <c r="G287" s="3">
        <v>0.3</v>
      </c>
      <c r="H287" s="3">
        <v>0</v>
      </c>
      <c r="I287" s="3">
        <v>0.15</v>
      </c>
      <c r="J287" s="3">
        <v>0.1</v>
      </c>
      <c r="K287" s="4">
        <f t="shared" si="23"/>
        <v>0.29999952632152349</v>
      </c>
      <c r="L287" s="4">
        <f t="shared" si="24"/>
        <v>0</v>
      </c>
      <c r="M287" s="5">
        <f t="shared" si="20"/>
        <v>2.9999999998374556E-3</v>
      </c>
      <c r="N287" s="5">
        <f t="shared" si="21"/>
        <v>0</v>
      </c>
      <c r="O287" s="5">
        <f t="shared" si="22"/>
        <v>0</v>
      </c>
    </row>
    <row r="288" spans="1:15" x14ac:dyDescent="0.2">
      <c r="A288" t="s">
        <v>259</v>
      </c>
      <c r="B288" s="1">
        <v>3440.11</v>
      </c>
      <c r="C288" s="1">
        <v>688.02</v>
      </c>
      <c r="D288" s="1">
        <v>0</v>
      </c>
      <c r="E288" s="1">
        <v>619.27</v>
      </c>
      <c r="F288" s="1">
        <v>474.76</v>
      </c>
      <c r="G288" s="3">
        <v>0.2</v>
      </c>
      <c r="H288" s="3">
        <v>0</v>
      </c>
      <c r="I288" s="3">
        <v>0.15</v>
      </c>
      <c r="J288" s="3">
        <v>0.1</v>
      </c>
      <c r="K288" s="4">
        <f t="shared" si="23"/>
        <v>0.19999941862324169</v>
      </c>
      <c r="L288" s="4">
        <f t="shared" si="24"/>
        <v>0</v>
      </c>
      <c r="M288" s="5">
        <f t="shared" si="20"/>
        <v>2.0000000000590067E-3</v>
      </c>
      <c r="N288" s="5">
        <f t="shared" si="21"/>
        <v>0</v>
      </c>
      <c r="O288" s="5">
        <f t="shared" si="22"/>
        <v>0</v>
      </c>
    </row>
    <row r="289" spans="1:15" x14ac:dyDescent="0.2">
      <c r="A289" t="s">
        <v>259</v>
      </c>
      <c r="B289" s="1">
        <v>1757088.8800000001</v>
      </c>
      <c r="C289" s="1">
        <v>0</v>
      </c>
      <c r="D289" s="1">
        <v>0</v>
      </c>
      <c r="E289" s="1">
        <v>0</v>
      </c>
      <c r="F289" s="1">
        <v>0</v>
      </c>
      <c r="G289" s="3">
        <v>0</v>
      </c>
      <c r="H289" s="3">
        <v>0</v>
      </c>
      <c r="I289" s="3">
        <v>0.15</v>
      </c>
      <c r="J289" s="3">
        <v>0</v>
      </c>
      <c r="K289" s="4">
        <f t="shared" si="23"/>
        <v>0</v>
      </c>
      <c r="L289" s="4">
        <f t="shared" si="24"/>
        <v>0</v>
      </c>
      <c r="M289" s="5">
        <f t="shared" si="20"/>
        <v>0</v>
      </c>
      <c r="N289" s="5">
        <f t="shared" si="21"/>
        <v>0</v>
      </c>
      <c r="O289" s="5">
        <f t="shared" si="22"/>
        <v>0</v>
      </c>
    </row>
    <row r="290" spans="1:15" x14ac:dyDescent="0.2">
      <c r="A290" t="s">
        <v>259</v>
      </c>
      <c r="B290" s="1">
        <v>19218.560000000001</v>
      </c>
      <c r="C290" s="1">
        <v>960.93000000000006</v>
      </c>
      <c r="D290" s="1">
        <v>0</v>
      </c>
      <c r="E290" s="1">
        <v>3027</v>
      </c>
      <c r="F290" s="1">
        <v>2320.61</v>
      </c>
      <c r="G290" s="3">
        <v>0.05</v>
      </c>
      <c r="H290" s="3">
        <v>0</v>
      </c>
      <c r="I290" s="3">
        <v>0.15</v>
      </c>
      <c r="J290" s="3">
        <v>0.1</v>
      </c>
      <c r="K290" s="4">
        <f t="shared" si="23"/>
        <v>5.0000104066069466E-2</v>
      </c>
      <c r="L290" s="4">
        <f t="shared" si="24"/>
        <v>0</v>
      </c>
      <c r="M290" s="5">
        <f t="shared" si="20"/>
        <v>-1.9999999999421236E-3</v>
      </c>
      <c r="N290" s="5">
        <f t="shared" si="21"/>
        <v>0</v>
      </c>
      <c r="O290" s="5">
        <f t="shared" si="22"/>
        <v>0</v>
      </c>
    </row>
    <row r="291" spans="1:15" x14ac:dyDescent="0.2">
      <c r="A291" t="s">
        <v>260</v>
      </c>
      <c r="B291" s="1">
        <v>7642153.0600000005</v>
      </c>
      <c r="C291" s="1">
        <v>764215.66</v>
      </c>
      <c r="D291" s="1">
        <v>0</v>
      </c>
      <c r="E291" s="1">
        <v>1260955.27</v>
      </c>
      <c r="F291" s="1">
        <v>0</v>
      </c>
      <c r="G291" s="3">
        <v>0.1</v>
      </c>
      <c r="H291" s="3">
        <v>0</v>
      </c>
      <c r="I291" s="3">
        <v>0.15</v>
      </c>
      <c r="J291" s="3">
        <v>0</v>
      </c>
      <c r="K291" s="4">
        <f t="shared" si="23"/>
        <v>0.10000004632202433</v>
      </c>
      <c r="L291" s="4">
        <f t="shared" si="24"/>
        <v>0</v>
      </c>
      <c r="M291" s="5">
        <f t="shared" si="20"/>
        <v>-0.35399999995916048</v>
      </c>
      <c r="N291" s="5">
        <f t="shared" si="21"/>
        <v>0</v>
      </c>
      <c r="O291" s="5">
        <f t="shared" si="22"/>
        <v>0</v>
      </c>
    </row>
    <row r="292" spans="1:15" x14ac:dyDescent="0.2">
      <c r="A292" t="s">
        <v>261</v>
      </c>
      <c r="B292" s="1">
        <v>407304.51</v>
      </c>
      <c r="C292" s="1">
        <v>81460.900000000009</v>
      </c>
      <c r="D292" s="1">
        <v>0</v>
      </c>
      <c r="E292" s="1">
        <v>73314.77</v>
      </c>
      <c r="F292" s="1">
        <v>56208.03</v>
      </c>
      <c r="G292" s="3">
        <v>0.2</v>
      </c>
      <c r="H292" s="3">
        <v>0</v>
      </c>
      <c r="I292" s="3">
        <v>0.15</v>
      </c>
      <c r="J292" s="3">
        <v>0.1</v>
      </c>
      <c r="K292" s="4">
        <f t="shared" si="23"/>
        <v>0.19999999508966892</v>
      </c>
      <c r="L292" s="4">
        <f t="shared" si="24"/>
        <v>0</v>
      </c>
      <c r="M292" s="5">
        <f t="shared" si="20"/>
        <v>1.9999999969955778E-3</v>
      </c>
      <c r="N292" s="5">
        <f t="shared" si="21"/>
        <v>0</v>
      </c>
      <c r="O292" s="5">
        <f t="shared" si="22"/>
        <v>0</v>
      </c>
    </row>
    <row r="293" spans="1:15" x14ac:dyDescent="0.2">
      <c r="A293" t="s">
        <v>262</v>
      </c>
      <c r="B293" s="1">
        <v>2560.35</v>
      </c>
      <c r="C293" s="1">
        <v>0</v>
      </c>
      <c r="D293" s="1">
        <v>0</v>
      </c>
      <c r="E293" s="1">
        <v>0</v>
      </c>
      <c r="F293" s="1">
        <v>0</v>
      </c>
      <c r="G293" s="3">
        <v>0.2</v>
      </c>
      <c r="H293" s="3">
        <v>0</v>
      </c>
      <c r="I293" s="3">
        <v>0.15</v>
      </c>
      <c r="J293" s="3">
        <v>0.1</v>
      </c>
      <c r="K293" s="4">
        <f t="shared" si="23"/>
        <v>0</v>
      </c>
      <c r="L293" s="4">
        <f t="shared" si="24"/>
        <v>0</v>
      </c>
      <c r="M293" s="5">
        <f t="shared" si="20"/>
        <v>512.07000000000005</v>
      </c>
      <c r="N293" s="5">
        <f t="shared" si="21"/>
        <v>0</v>
      </c>
      <c r="O293" s="5">
        <f t="shared" si="22"/>
        <v>0</v>
      </c>
    </row>
    <row r="294" spans="1:15" x14ac:dyDescent="0.2">
      <c r="A294" t="s">
        <v>263</v>
      </c>
      <c r="B294" s="1">
        <v>88461.78</v>
      </c>
      <c r="C294" s="1">
        <v>4423.09</v>
      </c>
      <c r="D294" s="1">
        <v>0</v>
      </c>
      <c r="E294" s="1">
        <v>13932.73</v>
      </c>
      <c r="F294" s="1">
        <v>0</v>
      </c>
      <c r="G294" s="3">
        <v>0.05</v>
      </c>
      <c r="H294" s="3">
        <v>0</v>
      </c>
      <c r="I294" s="3">
        <v>0.15</v>
      </c>
      <c r="J294" s="3">
        <v>0</v>
      </c>
      <c r="K294" s="4">
        <f t="shared" si="23"/>
        <v>5.0000011304316964E-2</v>
      </c>
      <c r="L294" s="4">
        <f t="shared" si="24"/>
        <v>0</v>
      </c>
      <c r="M294" s="5">
        <f t="shared" si="20"/>
        <v>-1.0000000001134219E-3</v>
      </c>
      <c r="N294" s="5">
        <f t="shared" si="21"/>
        <v>0</v>
      </c>
      <c r="O294" s="5">
        <f t="shared" si="22"/>
        <v>0</v>
      </c>
    </row>
    <row r="295" spans="1:15" x14ac:dyDescent="0.2">
      <c r="A295" t="s">
        <v>264</v>
      </c>
      <c r="B295" s="1">
        <v>10326357.93</v>
      </c>
      <c r="C295" s="1">
        <v>0</v>
      </c>
      <c r="D295" s="1">
        <v>0</v>
      </c>
      <c r="E295" s="1">
        <v>0</v>
      </c>
      <c r="F295" s="1">
        <v>0</v>
      </c>
      <c r="G295" s="3">
        <v>0.05</v>
      </c>
      <c r="H295" s="3">
        <v>0</v>
      </c>
      <c r="I295" s="3">
        <v>0.15</v>
      </c>
      <c r="J295" s="3">
        <v>0.1</v>
      </c>
      <c r="K295" s="4">
        <f t="shared" si="23"/>
        <v>0</v>
      </c>
      <c r="L295" s="4">
        <f t="shared" si="24"/>
        <v>0</v>
      </c>
      <c r="M295" s="5">
        <f t="shared" si="20"/>
        <v>516317.89650000003</v>
      </c>
      <c r="N295" s="5">
        <f t="shared" si="21"/>
        <v>0</v>
      </c>
      <c r="O295" s="5">
        <f t="shared" si="22"/>
        <v>0</v>
      </c>
    </row>
    <row r="296" spans="1:15" x14ac:dyDescent="0.2">
      <c r="A296" t="s">
        <v>265</v>
      </c>
      <c r="B296" s="1">
        <v>6221.2300000000005</v>
      </c>
      <c r="C296" s="1">
        <v>0</v>
      </c>
      <c r="D296" s="1">
        <v>0</v>
      </c>
      <c r="E296" s="1">
        <v>0</v>
      </c>
      <c r="F296" s="1">
        <v>0</v>
      </c>
      <c r="G296" s="3">
        <v>0.2</v>
      </c>
      <c r="H296" s="3">
        <v>0</v>
      </c>
      <c r="I296" s="3">
        <v>0.15</v>
      </c>
      <c r="J296" s="3">
        <v>0.1</v>
      </c>
      <c r="K296" s="4">
        <f t="shared" si="23"/>
        <v>0</v>
      </c>
      <c r="L296" s="4">
        <f t="shared" si="24"/>
        <v>0</v>
      </c>
      <c r="M296" s="5">
        <f t="shared" si="20"/>
        <v>1244.2460000000001</v>
      </c>
      <c r="N296" s="5">
        <f t="shared" si="21"/>
        <v>0</v>
      </c>
      <c r="O296" s="5">
        <f t="shared" si="22"/>
        <v>0</v>
      </c>
    </row>
    <row r="297" spans="1:15" x14ac:dyDescent="0.2">
      <c r="A297" t="s">
        <v>266</v>
      </c>
      <c r="B297" s="1">
        <v>71539.100000000006</v>
      </c>
      <c r="C297" s="1">
        <v>14307.82</v>
      </c>
      <c r="D297" s="1">
        <v>0</v>
      </c>
      <c r="E297" s="1">
        <v>12876.98</v>
      </c>
      <c r="F297" s="1">
        <v>9872.41</v>
      </c>
      <c r="G297" s="3">
        <v>0.2</v>
      </c>
      <c r="H297" s="3">
        <v>0</v>
      </c>
      <c r="I297" s="3">
        <v>0.15</v>
      </c>
      <c r="J297" s="3">
        <v>0.1</v>
      </c>
      <c r="K297" s="4">
        <f t="shared" si="23"/>
        <v>0.19999999999999998</v>
      </c>
      <c r="L297" s="4">
        <f t="shared" si="24"/>
        <v>0</v>
      </c>
      <c r="M297" s="5">
        <f t="shared" si="20"/>
        <v>1.9856088995240386E-12</v>
      </c>
      <c r="N297" s="5">
        <f t="shared" si="21"/>
        <v>0</v>
      </c>
      <c r="O297" s="5">
        <f t="shared" si="22"/>
        <v>0</v>
      </c>
    </row>
    <row r="298" spans="1:15" x14ac:dyDescent="0.2">
      <c r="A298" t="s">
        <v>266</v>
      </c>
      <c r="B298" s="1">
        <v>510.62</v>
      </c>
      <c r="C298" s="1">
        <v>102.12</v>
      </c>
      <c r="D298" s="1">
        <v>0</v>
      </c>
      <c r="E298" s="1">
        <v>91.95</v>
      </c>
      <c r="F298" s="1">
        <v>70.460000000000008</v>
      </c>
      <c r="G298" s="3">
        <v>0.2</v>
      </c>
      <c r="H298" s="3">
        <v>0</v>
      </c>
      <c r="I298" s="3">
        <v>0.15</v>
      </c>
      <c r="J298" s="3">
        <v>0.1</v>
      </c>
      <c r="K298" s="4">
        <f t="shared" si="23"/>
        <v>0.19999216638596218</v>
      </c>
      <c r="L298" s="4">
        <f t="shared" si="24"/>
        <v>0</v>
      </c>
      <c r="M298" s="5">
        <f t="shared" si="20"/>
        <v>3.9999999999984015E-3</v>
      </c>
      <c r="N298" s="5">
        <f t="shared" si="21"/>
        <v>0</v>
      </c>
      <c r="O298" s="5">
        <f t="shared" si="22"/>
        <v>0</v>
      </c>
    </row>
    <row r="299" spans="1:15" x14ac:dyDescent="0.2">
      <c r="A299" t="s">
        <v>266</v>
      </c>
      <c r="B299" s="1">
        <v>392339.89</v>
      </c>
      <c r="C299" s="1">
        <v>0</v>
      </c>
      <c r="D299" s="1">
        <v>0</v>
      </c>
      <c r="E299" s="1">
        <v>0</v>
      </c>
      <c r="F299" s="1">
        <v>0</v>
      </c>
      <c r="G299" s="3">
        <v>0.2</v>
      </c>
      <c r="H299" s="3">
        <v>0</v>
      </c>
      <c r="I299" s="3">
        <v>0.15</v>
      </c>
      <c r="J299" s="3">
        <v>0.1</v>
      </c>
      <c r="K299" s="4">
        <f t="shared" si="23"/>
        <v>0</v>
      </c>
      <c r="L299" s="4">
        <f t="shared" si="24"/>
        <v>0</v>
      </c>
      <c r="M299" s="5">
        <f t="shared" si="20"/>
        <v>78467.978000000003</v>
      </c>
      <c r="N299" s="5">
        <f t="shared" si="21"/>
        <v>0</v>
      </c>
      <c r="O299" s="5">
        <f t="shared" si="22"/>
        <v>0</v>
      </c>
    </row>
    <row r="300" spans="1:15" x14ac:dyDescent="0.2">
      <c r="A300" t="s">
        <v>267</v>
      </c>
      <c r="B300" s="1">
        <v>2849385.9</v>
      </c>
      <c r="C300" s="1">
        <v>142469.23000000001</v>
      </c>
      <c r="D300" s="1">
        <v>0</v>
      </c>
      <c r="E300" s="1">
        <v>448778.23</v>
      </c>
      <c r="F300" s="1">
        <v>344063.39</v>
      </c>
      <c r="G300" s="3">
        <v>0.05</v>
      </c>
      <c r="H300" s="3">
        <v>0</v>
      </c>
      <c r="I300" s="3">
        <v>0.15</v>
      </c>
      <c r="J300" s="3">
        <v>0.1</v>
      </c>
      <c r="K300" s="4">
        <f t="shared" si="23"/>
        <v>4.9999977188067091E-2</v>
      </c>
      <c r="L300" s="4">
        <f t="shared" si="24"/>
        <v>0</v>
      </c>
      <c r="M300" s="5">
        <f t="shared" si="20"/>
        <v>6.4999999991461971E-2</v>
      </c>
      <c r="N300" s="5">
        <f t="shared" si="21"/>
        <v>0</v>
      </c>
      <c r="O300" s="5">
        <f t="shared" si="22"/>
        <v>0</v>
      </c>
    </row>
    <row r="301" spans="1:15" x14ac:dyDescent="0.2">
      <c r="A301" t="s">
        <v>268</v>
      </c>
      <c r="B301" s="1">
        <v>4247.63</v>
      </c>
      <c r="C301" s="1">
        <v>0</v>
      </c>
      <c r="D301" s="1">
        <v>0</v>
      </c>
      <c r="E301" s="1">
        <v>637.14</v>
      </c>
      <c r="F301" s="1">
        <v>0</v>
      </c>
      <c r="G301" s="3">
        <v>0</v>
      </c>
      <c r="H301" s="3">
        <v>0</v>
      </c>
      <c r="I301" s="3">
        <v>0.15</v>
      </c>
      <c r="J301" s="3">
        <v>0</v>
      </c>
      <c r="K301" s="4">
        <f t="shared" si="23"/>
        <v>0</v>
      </c>
      <c r="L301" s="4">
        <f t="shared" si="24"/>
        <v>0</v>
      </c>
      <c r="M301" s="5">
        <f t="shared" si="20"/>
        <v>0</v>
      </c>
      <c r="N301" s="5">
        <f t="shared" si="21"/>
        <v>0</v>
      </c>
      <c r="O301" s="5">
        <f t="shared" si="22"/>
        <v>0</v>
      </c>
    </row>
    <row r="302" spans="1:15" x14ac:dyDescent="0.2">
      <c r="A302" t="s">
        <v>269</v>
      </c>
      <c r="B302" s="1">
        <v>30785907.460000001</v>
      </c>
      <c r="C302" s="1">
        <v>0</v>
      </c>
      <c r="D302" s="1">
        <v>0</v>
      </c>
      <c r="E302" s="1">
        <v>0</v>
      </c>
      <c r="F302" s="1">
        <v>0</v>
      </c>
      <c r="G302" s="3">
        <v>0.05</v>
      </c>
      <c r="H302" s="3">
        <v>0</v>
      </c>
      <c r="I302" s="3">
        <v>0.15</v>
      </c>
      <c r="J302" s="3">
        <v>0</v>
      </c>
      <c r="K302" s="4">
        <f t="shared" si="23"/>
        <v>0</v>
      </c>
      <c r="L302" s="4">
        <f t="shared" si="24"/>
        <v>0</v>
      </c>
      <c r="M302" s="5">
        <f t="shared" si="20"/>
        <v>1539295.3730000001</v>
      </c>
      <c r="N302" s="5">
        <f t="shared" si="21"/>
        <v>0</v>
      </c>
      <c r="O302" s="5">
        <f t="shared" si="22"/>
        <v>0</v>
      </c>
    </row>
    <row r="303" spans="1:15" x14ac:dyDescent="0.2">
      <c r="A303" t="s">
        <v>270</v>
      </c>
      <c r="B303" s="1">
        <v>51228.66</v>
      </c>
      <c r="C303" s="1">
        <v>5122.87</v>
      </c>
      <c r="D303" s="1">
        <v>0</v>
      </c>
      <c r="E303" s="1">
        <v>8452.81</v>
      </c>
      <c r="F303" s="1">
        <v>6480.47</v>
      </c>
      <c r="G303" s="3">
        <v>0.1</v>
      </c>
      <c r="H303" s="3">
        <v>0</v>
      </c>
      <c r="I303" s="3">
        <v>0.15</v>
      </c>
      <c r="J303" s="3">
        <v>0.1</v>
      </c>
      <c r="K303" s="4">
        <f t="shared" si="23"/>
        <v>0.10000007808129277</v>
      </c>
      <c r="L303" s="4">
        <f t="shared" si="24"/>
        <v>0</v>
      </c>
      <c r="M303" s="5">
        <f t="shared" si="20"/>
        <v>-3.9999999994065807E-3</v>
      </c>
      <c r="N303" s="5">
        <f t="shared" si="21"/>
        <v>0</v>
      </c>
      <c r="O303" s="5">
        <f t="shared" si="22"/>
        <v>0</v>
      </c>
    </row>
    <row r="304" spans="1:15" x14ac:dyDescent="0.2">
      <c r="A304" t="s">
        <v>271</v>
      </c>
      <c r="B304" s="1">
        <v>18101.18</v>
      </c>
      <c r="C304" s="1">
        <v>905.06000000000006</v>
      </c>
      <c r="D304" s="1">
        <v>0</v>
      </c>
      <c r="E304" s="1">
        <v>0</v>
      </c>
      <c r="F304" s="1">
        <v>1900.6100000000001</v>
      </c>
      <c r="G304" s="3">
        <v>0.05</v>
      </c>
      <c r="H304" s="3">
        <v>0</v>
      </c>
      <c r="I304" s="3">
        <v>0</v>
      </c>
      <c r="J304" s="3">
        <v>0.1</v>
      </c>
      <c r="K304" s="4">
        <f t="shared" si="23"/>
        <v>5.0000055245017175E-2</v>
      </c>
      <c r="L304" s="4">
        <f t="shared" si="24"/>
        <v>0</v>
      </c>
      <c r="M304" s="5">
        <f t="shared" si="20"/>
        <v>-9.9999999993388147E-4</v>
      </c>
      <c r="N304" s="5">
        <f t="shared" si="21"/>
        <v>0</v>
      </c>
      <c r="O304" s="5">
        <f t="shared" si="22"/>
        <v>0</v>
      </c>
    </row>
    <row r="305" spans="1:15" x14ac:dyDescent="0.2">
      <c r="A305" t="s">
        <v>272</v>
      </c>
      <c r="B305" s="1">
        <v>52019.25</v>
      </c>
      <c r="C305" s="1">
        <v>10403.85</v>
      </c>
      <c r="D305" s="1">
        <v>0</v>
      </c>
      <c r="E305" s="1">
        <v>9363.42</v>
      </c>
      <c r="F305" s="1">
        <v>7178.7</v>
      </c>
      <c r="G305" s="3">
        <v>0.2</v>
      </c>
      <c r="H305" s="3">
        <v>0</v>
      </c>
      <c r="I305" s="3">
        <v>0.15</v>
      </c>
      <c r="J305" s="3">
        <v>0.1</v>
      </c>
      <c r="K305" s="4">
        <f t="shared" si="23"/>
        <v>0.2</v>
      </c>
      <c r="L305" s="4">
        <f t="shared" si="24"/>
        <v>0</v>
      </c>
      <c r="M305" s="5">
        <f t="shared" si="20"/>
        <v>0</v>
      </c>
      <c r="N305" s="5">
        <f t="shared" si="21"/>
        <v>0</v>
      </c>
      <c r="O305" s="5">
        <f t="shared" si="22"/>
        <v>0</v>
      </c>
    </row>
    <row r="306" spans="1:15" x14ac:dyDescent="0.2">
      <c r="A306" t="s">
        <v>273</v>
      </c>
      <c r="B306" s="1">
        <v>57680.67</v>
      </c>
      <c r="C306" s="1">
        <v>11536.130000000001</v>
      </c>
      <c r="D306" s="1">
        <v>0</v>
      </c>
      <c r="E306" s="1">
        <v>10382.540000000001</v>
      </c>
      <c r="F306" s="1">
        <v>7959.96</v>
      </c>
      <c r="G306" s="3">
        <v>0.3</v>
      </c>
      <c r="H306" s="3">
        <v>0</v>
      </c>
      <c r="I306" s="3">
        <v>0.15</v>
      </c>
      <c r="J306" s="3">
        <v>0.1</v>
      </c>
      <c r="K306" s="4">
        <f t="shared" si="23"/>
        <v>0.19999993065267796</v>
      </c>
      <c r="L306" s="4">
        <f t="shared" si="24"/>
        <v>0</v>
      </c>
      <c r="M306" s="5">
        <f t="shared" si="20"/>
        <v>5768.0709999999972</v>
      </c>
      <c r="N306" s="5">
        <f t="shared" si="21"/>
        <v>0</v>
      </c>
      <c r="O306" s="5">
        <f t="shared" si="22"/>
        <v>0</v>
      </c>
    </row>
    <row r="307" spans="1:15" x14ac:dyDescent="0.2">
      <c r="A307" t="s">
        <v>274</v>
      </c>
      <c r="B307" s="1">
        <v>913.29</v>
      </c>
      <c r="C307" s="1">
        <v>182.66</v>
      </c>
      <c r="D307" s="1">
        <v>0</v>
      </c>
      <c r="E307" s="1">
        <v>164.36</v>
      </c>
      <c r="F307" s="1">
        <v>126.01</v>
      </c>
      <c r="G307" s="3">
        <v>0.2</v>
      </c>
      <c r="H307" s="3">
        <v>0</v>
      </c>
      <c r="I307" s="3">
        <v>0.15</v>
      </c>
      <c r="J307" s="3">
        <v>0.1</v>
      </c>
      <c r="K307" s="4">
        <f t="shared" si="23"/>
        <v>0.20000218988492155</v>
      </c>
      <c r="L307" s="4">
        <f t="shared" si="24"/>
        <v>0</v>
      </c>
      <c r="M307" s="5">
        <f t="shared" si="20"/>
        <v>-1.999999999991885E-3</v>
      </c>
      <c r="N307" s="5">
        <f t="shared" si="21"/>
        <v>0</v>
      </c>
      <c r="O307" s="5">
        <f t="shared" si="22"/>
        <v>0</v>
      </c>
    </row>
    <row r="308" spans="1:15" x14ac:dyDescent="0.2">
      <c r="A308" t="s">
        <v>275</v>
      </c>
      <c r="B308" s="1">
        <v>3630332.42</v>
      </c>
      <c r="C308" s="1">
        <v>0</v>
      </c>
      <c r="D308" s="1">
        <v>0</v>
      </c>
      <c r="E308" s="1">
        <v>0</v>
      </c>
      <c r="F308" s="1">
        <v>0</v>
      </c>
      <c r="G308" s="3">
        <v>0.1</v>
      </c>
      <c r="H308" s="3">
        <v>0</v>
      </c>
      <c r="I308" s="3">
        <v>0.15</v>
      </c>
      <c r="J308" s="3">
        <v>0</v>
      </c>
      <c r="K308" s="4">
        <f t="shared" si="23"/>
        <v>0</v>
      </c>
      <c r="L308" s="4">
        <f t="shared" si="24"/>
        <v>0</v>
      </c>
      <c r="M308" s="5">
        <f t="shared" si="20"/>
        <v>363033.24200000003</v>
      </c>
      <c r="N308" s="5">
        <f t="shared" si="21"/>
        <v>0</v>
      </c>
      <c r="O308" s="5">
        <f t="shared" si="22"/>
        <v>0</v>
      </c>
    </row>
    <row r="309" spans="1:15" x14ac:dyDescent="0.2">
      <c r="A309" t="s">
        <v>276</v>
      </c>
      <c r="B309" s="1">
        <v>44443.81</v>
      </c>
      <c r="C309" s="1">
        <v>4444.38</v>
      </c>
      <c r="D309" s="1">
        <v>0</v>
      </c>
      <c r="E309" s="1">
        <v>7333.1500000000005</v>
      </c>
      <c r="F309" s="1">
        <v>0</v>
      </c>
      <c r="G309" s="3">
        <v>0.1</v>
      </c>
      <c r="H309" s="3">
        <v>0</v>
      </c>
      <c r="I309" s="3">
        <v>0.15</v>
      </c>
      <c r="J309" s="3">
        <v>0</v>
      </c>
      <c r="K309" s="4">
        <f t="shared" si="23"/>
        <v>9.9999977499678816E-2</v>
      </c>
      <c r="L309" s="4">
        <f t="shared" si="24"/>
        <v>0</v>
      </c>
      <c r="M309" s="5">
        <f t="shared" si="20"/>
        <v>9.9999999988759211E-4</v>
      </c>
      <c r="N309" s="5">
        <f t="shared" si="21"/>
        <v>0</v>
      </c>
      <c r="O309" s="5">
        <f t="shared" si="22"/>
        <v>0</v>
      </c>
    </row>
    <row r="310" spans="1:15" x14ac:dyDescent="0.2">
      <c r="A310" t="s">
        <v>277</v>
      </c>
      <c r="B310" s="1">
        <v>0.65</v>
      </c>
      <c r="C310" s="1">
        <v>0</v>
      </c>
      <c r="D310" s="1">
        <v>0</v>
      </c>
      <c r="E310" s="1">
        <v>0</v>
      </c>
      <c r="F310" s="1">
        <v>0</v>
      </c>
      <c r="G310" s="3">
        <v>0.35000000000000003</v>
      </c>
      <c r="H310" s="3">
        <v>4.6000000000000005</v>
      </c>
      <c r="I310" s="3">
        <v>0.15</v>
      </c>
      <c r="J310" s="3">
        <v>0.1</v>
      </c>
      <c r="K310" s="4">
        <f t="shared" si="23"/>
        <v>0</v>
      </c>
      <c r="L310" s="4">
        <f t="shared" si="24"/>
        <v>0</v>
      </c>
      <c r="M310" s="5">
        <f t="shared" si="20"/>
        <v>0.22750000000000004</v>
      </c>
      <c r="N310" s="5">
        <f t="shared" si="21"/>
        <v>2.9900000000000007</v>
      </c>
      <c r="O310" s="5">
        <f t="shared" si="22"/>
        <v>2.9900000000000007</v>
      </c>
    </row>
    <row r="311" spans="1:15" x14ac:dyDescent="0.2">
      <c r="A311" t="s">
        <v>278</v>
      </c>
      <c r="B311" s="1">
        <v>245925.58000000002</v>
      </c>
      <c r="C311" s="1">
        <v>12296.28</v>
      </c>
      <c r="D311" s="1">
        <v>0</v>
      </c>
      <c r="E311" s="1">
        <v>38733.24</v>
      </c>
      <c r="F311" s="1">
        <v>29695.52</v>
      </c>
      <c r="G311" s="3">
        <v>0.05</v>
      </c>
      <c r="H311" s="3">
        <v>0</v>
      </c>
      <c r="I311" s="3">
        <v>0.15</v>
      </c>
      <c r="J311" s="3">
        <v>0.1</v>
      </c>
      <c r="K311" s="4">
        <f t="shared" si="23"/>
        <v>5.0000004066270781E-2</v>
      </c>
      <c r="L311" s="4">
        <f t="shared" si="24"/>
        <v>0</v>
      </c>
      <c r="M311" s="5">
        <f t="shared" si="20"/>
        <v>-9.9999999962109044E-4</v>
      </c>
      <c r="N311" s="5">
        <f t="shared" si="21"/>
        <v>0</v>
      </c>
      <c r="O311" s="5">
        <f t="shared" si="22"/>
        <v>0</v>
      </c>
    </row>
    <row r="312" spans="1:15" x14ac:dyDescent="0.2">
      <c r="A312" t="s">
        <v>279</v>
      </c>
      <c r="B312" s="1">
        <v>20251.79</v>
      </c>
      <c r="C312" s="1">
        <v>2025.18</v>
      </c>
      <c r="D312" s="1">
        <v>0</v>
      </c>
      <c r="E312" s="1">
        <v>3341.51</v>
      </c>
      <c r="F312" s="1">
        <v>2561.8000000000002</v>
      </c>
      <c r="G312" s="3">
        <v>0.1</v>
      </c>
      <c r="H312" s="3">
        <v>0</v>
      </c>
      <c r="I312" s="3">
        <v>0.15</v>
      </c>
      <c r="J312" s="3">
        <v>0.1</v>
      </c>
      <c r="K312" s="4">
        <f t="shared" si="23"/>
        <v>0.10000004937835125</v>
      </c>
      <c r="L312" s="4">
        <f t="shared" si="24"/>
        <v>0</v>
      </c>
      <c r="M312" s="5">
        <f t="shared" si="20"/>
        <v>-9.9999999988285176E-4</v>
      </c>
      <c r="N312" s="5">
        <f t="shared" si="21"/>
        <v>0</v>
      </c>
      <c r="O312" s="5">
        <f t="shared" si="22"/>
        <v>0</v>
      </c>
    </row>
    <row r="313" spans="1:15" x14ac:dyDescent="0.2">
      <c r="A313" t="s">
        <v>280</v>
      </c>
      <c r="B313" s="1">
        <v>18046.670000000002</v>
      </c>
      <c r="C313" s="1">
        <v>0</v>
      </c>
      <c r="D313" s="1">
        <v>0</v>
      </c>
      <c r="E313" s="1">
        <v>2707</v>
      </c>
      <c r="F313" s="1">
        <v>0</v>
      </c>
      <c r="G313" s="3">
        <v>0</v>
      </c>
      <c r="H313" s="3">
        <v>0</v>
      </c>
      <c r="I313" s="3">
        <v>0.15</v>
      </c>
      <c r="J313" s="3">
        <v>0</v>
      </c>
      <c r="K313" s="4">
        <f t="shared" si="23"/>
        <v>0</v>
      </c>
      <c r="L313" s="4">
        <f t="shared" si="24"/>
        <v>0</v>
      </c>
      <c r="M313" s="5">
        <f t="shared" si="20"/>
        <v>0</v>
      </c>
      <c r="N313" s="5">
        <f t="shared" si="21"/>
        <v>0</v>
      </c>
      <c r="O313" s="5">
        <f t="shared" si="22"/>
        <v>0</v>
      </c>
    </row>
    <row r="314" spans="1:15" x14ac:dyDescent="0.2">
      <c r="A314" t="s">
        <v>281</v>
      </c>
      <c r="B314" s="1">
        <v>102612.06</v>
      </c>
      <c r="C314" s="1">
        <v>30783.62</v>
      </c>
      <c r="D314" s="1">
        <v>0</v>
      </c>
      <c r="E314" s="1">
        <v>20009.350000000002</v>
      </c>
      <c r="F314" s="1">
        <v>15340.51</v>
      </c>
      <c r="G314" s="3">
        <v>0.3</v>
      </c>
      <c r="H314" s="3">
        <v>0</v>
      </c>
      <c r="I314" s="3">
        <v>0.15</v>
      </c>
      <c r="J314" s="3">
        <v>0.1</v>
      </c>
      <c r="K314" s="4">
        <f t="shared" si="23"/>
        <v>0.30000001949088634</v>
      </c>
      <c r="L314" s="4">
        <f t="shared" si="24"/>
        <v>0</v>
      </c>
      <c r="M314" s="5">
        <f t="shared" si="20"/>
        <v>-1.9999999995314677E-3</v>
      </c>
      <c r="N314" s="5">
        <f t="shared" si="21"/>
        <v>0</v>
      </c>
      <c r="O314" s="5">
        <f t="shared" si="22"/>
        <v>0</v>
      </c>
    </row>
    <row r="315" spans="1:15" x14ac:dyDescent="0.2">
      <c r="A315" t="s">
        <v>282</v>
      </c>
      <c r="B315" s="1">
        <v>1400.3600000000001</v>
      </c>
      <c r="C315" s="1">
        <v>0</v>
      </c>
      <c r="D315" s="1">
        <v>0</v>
      </c>
      <c r="E315" s="1">
        <v>0</v>
      </c>
      <c r="F315" s="1">
        <v>0</v>
      </c>
      <c r="G315" s="3">
        <v>0.3</v>
      </c>
      <c r="H315" s="3">
        <v>0</v>
      </c>
      <c r="I315" s="3">
        <v>0.15</v>
      </c>
      <c r="J315" s="3">
        <v>0.1</v>
      </c>
      <c r="K315" s="4">
        <f t="shared" si="23"/>
        <v>0</v>
      </c>
      <c r="L315" s="4">
        <f t="shared" si="24"/>
        <v>0</v>
      </c>
      <c r="M315" s="5">
        <f t="shared" si="20"/>
        <v>420.108</v>
      </c>
      <c r="N315" s="5">
        <f t="shared" si="21"/>
        <v>0</v>
      </c>
      <c r="O315" s="5">
        <f t="shared" si="22"/>
        <v>0</v>
      </c>
    </row>
    <row r="316" spans="1:15" x14ac:dyDescent="0.2">
      <c r="A316" t="s">
        <v>283</v>
      </c>
      <c r="B316" s="1">
        <v>4395839.62</v>
      </c>
      <c r="C316" s="1">
        <v>219791.91</v>
      </c>
      <c r="D316" s="1">
        <v>0</v>
      </c>
      <c r="E316" s="1">
        <v>0</v>
      </c>
      <c r="F316" s="1">
        <v>0</v>
      </c>
      <c r="G316" s="3">
        <v>0.05</v>
      </c>
      <c r="H316" s="3">
        <v>0</v>
      </c>
      <c r="I316" s="3">
        <v>0.15</v>
      </c>
      <c r="J316" s="3">
        <v>0</v>
      </c>
      <c r="K316" s="4">
        <f t="shared" si="23"/>
        <v>4.9999983848364328E-2</v>
      </c>
      <c r="L316" s="4">
        <f t="shared" si="24"/>
        <v>0</v>
      </c>
      <c r="M316" s="5">
        <f t="shared" si="20"/>
        <v>7.1000000026892857E-2</v>
      </c>
      <c r="N316" s="5">
        <f t="shared" si="21"/>
        <v>0</v>
      </c>
      <c r="O316" s="5">
        <f t="shared" si="22"/>
        <v>0</v>
      </c>
    </row>
    <row r="317" spans="1:15" x14ac:dyDescent="0.2">
      <c r="A317" t="s">
        <v>284</v>
      </c>
      <c r="B317" s="1">
        <v>1778.57</v>
      </c>
      <c r="C317" s="1">
        <v>355.71</v>
      </c>
      <c r="D317" s="1">
        <v>0</v>
      </c>
      <c r="E317" s="1">
        <v>320.19</v>
      </c>
      <c r="F317" s="1">
        <v>245.48000000000002</v>
      </c>
      <c r="G317" s="3">
        <v>0.35000000000000003</v>
      </c>
      <c r="H317" s="3">
        <v>0</v>
      </c>
      <c r="I317" s="3">
        <v>0.15</v>
      </c>
      <c r="J317" s="3">
        <v>0.1</v>
      </c>
      <c r="K317" s="4">
        <f t="shared" si="23"/>
        <v>0.19999775100220962</v>
      </c>
      <c r="L317" s="4">
        <f t="shared" si="24"/>
        <v>0</v>
      </c>
      <c r="M317" s="5">
        <f t="shared" si="20"/>
        <v>266.78950000000009</v>
      </c>
      <c r="N317" s="5">
        <f t="shared" si="21"/>
        <v>0</v>
      </c>
      <c r="O317" s="5">
        <f t="shared" si="22"/>
        <v>0</v>
      </c>
    </row>
    <row r="318" spans="1:15" x14ac:dyDescent="0.2">
      <c r="A318" t="s">
        <v>285</v>
      </c>
      <c r="B318" s="1">
        <v>1578.46</v>
      </c>
      <c r="C318" s="1">
        <v>315.69</v>
      </c>
      <c r="D318" s="1">
        <v>0</v>
      </c>
      <c r="E318" s="1">
        <v>284.10000000000002</v>
      </c>
      <c r="F318" s="1">
        <v>217.84</v>
      </c>
      <c r="G318" s="3">
        <v>0.2</v>
      </c>
      <c r="H318" s="3">
        <v>0</v>
      </c>
      <c r="I318" s="3">
        <v>0.15</v>
      </c>
      <c r="J318" s="3">
        <v>0.1</v>
      </c>
      <c r="K318" s="4">
        <f t="shared" si="23"/>
        <v>0.19999873294223483</v>
      </c>
      <c r="L318" s="4">
        <f t="shared" si="24"/>
        <v>0</v>
      </c>
      <c r="M318" s="5">
        <f t="shared" si="20"/>
        <v>2.0000000000272352E-3</v>
      </c>
      <c r="N318" s="5">
        <f t="shared" si="21"/>
        <v>0</v>
      </c>
      <c r="O318" s="5">
        <f t="shared" si="22"/>
        <v>0</v>
      </c>
    </row>
    <row r="319" spans="1:15" x14ac:dyDescent="0.2">
      <c r="A319" t="s">
        <v>286</v>
      </c>
      <c r="B319" s="1">
        <v>5780.16</v>
      </c>
      <c r="C319" s="1">
        <v>0</v>
      </c>
      <c r="D319" s="1">
        <v>0</v>
      </c>
      <c r="E319" s="1">
        <v>0</v>
      </c>
      <c r="F319" s="1">
        <v>0</v>
      </c>
      <c r="G319" s="3">
        <v>0.2</v>
      </c>
      <c r="H319" s="3">
        <v>0</v>
      </c>
      <c r="I319" s="3">
        <v>0.15</v>
      </c>
      <c r="J319" s="3">
        <v>0.1</v>
      </c>
      <c r="K319" s="4">
        <f t="shared" si="23"/>
        <v>0</v>
      </c>
      <c r="L319" s="4">
        <f t="shared" si="24"/>
        <v>0</v>
      </c>
      <c r="M319" s="5">
        <f t="shared" si="20"/>
        <v>1156.0319999999999</v>
      </c>
      <c r="N319" s="5">
        <f t="shared" si="21"/>
        <v>0</v>
      </c>
      <c r="O319" s="5">
        <f t="shared" si="22"/>
        <v>0</v>
      </c>
    </row>
    <row r="320" spans="1:15" x14ac:dyDescent="0.2">
      <c r="A320" t="s">
        <v>287</v>
      </c>
      <c r="B320" s="1">
        <v>110538.1</v>
      </c>
      <c r="C320" s="1">
        <v>5526.9000000000005</v>
      </c>
      <c r="D320" s="1">
        <v>0</v>
      </c>
      <c r="E320" s="1">
        <v>17409.740000000002</v>
      </c>
      <c r="F320" s="1">
        <v>13347.48</v>
      </c>
      <c r="G320" s="3">
        <v>0.05</v>
      </c>
      <c r="H320" s="3">
        <v>0</v>
      </c>
      <c r="I320" s="3">
        <v>0.15</v>
      </c>
      <c r="J320" s="3">
        <v>0.1</v>
      </c>
      <c r="K320" s="4">
        <f t="shared" si="23"/>
        <v>4.9999954766727493E-2</v>
      </c>
      <c r="L320" s="4">
        <f t="shared" si="24"/>
        <v>0</v>
      </c>
      <c r="M320" s="5">
        <f t="shared" si="20"/>
        <v>4.9999999999877053E-3</v>
      </c>
      <c r="N320" s="5">
        <f t="shared" si="21"/>
        <v>0</v>
      </c>
      <c r="O320" s="5">
        <f t="shared" si="22"/>
        <v>0</v>
      </c>
    </row>
    <row r="321" spans="1:15" x14ac:dyDescent="0.2">
      <c r="A321" t="s">
        <v>287</v>
      </c>
      <c r="B321" s="1">
        <v>896447.67</v>
      </c>
      <c r="C321" s="1">
        <v>0</v>
      </c>
      <c r="D321" s="1">
        <v>0</v>
      </c>
      <c r="E321" s="1">
        <v>134467.15</v>
      </c>
      <c r="F321" s="1">
        <v>0</v>
      </c>
      <c r="G321" s="3">
        <v>0</v>
      </c>
      <c r="H321" s="3">
        <v>0</v>
      </c>
      <c r="I321" s="3">
        <v>0.15</v>
      </c>
      <c r="J321" s="3">
        <v>0</v>
      </c>
      <c r="K321" s="4">
        <f t="shared" si="23"/>
        <v>0</v>
      </c>
      <c r="L321" s="4">
        <f t="shared" si="24"/>
        <v>0</v>
      </c>
      <c r="M321" s="5">
        <f t="shared" si="20"/>
        <v>0</v>
      </c>
      <c r="N321" s="5">
        <f t="shared" si="21"/>
        <v>0</v>
      </c>
      <c r="O321" s="5">
        <f t="shared" si="22"/>
        <v>0</v>
      </c>
    </row>
    <row r="322" spans="1:15" x14ac:dyDescent="0.2">
      <c r="A322" t="s">
        <v>288</v>
      </c>
      <c r="B322" s="1">
        <v>35664.46</v>
      </c>
      <c r="C322" s="1">
        <v>0</v>
      </c>
      <c r="D322" s="1">
        <v>0</v>
      </c>
      <c r="E322" s="1">
        <v>5349.67</v>
      </c>
      <c r="F322" s="1">
        <v>0</v>
      </c>
      <c r="G322" s="3">
        <v>0</v>
      </c>
      <c r="H322" s="3">
        <v>0</v>
      </c>
      <c r="I322" s="3">
        <v>0.15</v>
      </c>
      <c r="J322" s="3">
        <v>0</v>
      </c>
      <c r="K322" s="4">
        <f t="shared" si="23"/>
        <v>0</v>
      </c>
      <c r="L322" s="4">
        <f t="shared" si="24"/>
        <v>0</v>
      </c>
      <c r="M322" s="5">
        <f t="shared" si="20"/>
        <v>0</v>
      </c>
      <c r="N322" s="5">
        <f t="shared" si="21"/>
        <v>0</v>
      </c>
      <c r="O322" s="5">
        <f t="shared" si="22"/>
        <v>0</v>
      </c>
    </row>
    <row r="323" spans="1:15" x14ac:dyDescent="0.2">
      <c r="A323" t="s">
        <v>289</v>
      </c>
      <c r="B323" s="1">
        <v>706218.52</v>
      </c>
      <c r="C323" s="1">
        <v>247176.45</v>
      </c>
      <c r="D323" s="1">
        <v>0</v>
      </c>
      <c r="E323" s="1">
        <v>143009.28</v>
      </c>
      <c r="F323" s="1">
        <v>109640.44</v>
      </c>
      <c r="G323" s="3">
        <v>0.35000000000000003</v>
      </c>
      <c r="H323" s="3">
        <v>0</v>
      </c>
      <c r="I323" s="3">
        <v>0.15</v>
      </c>
      <c r="J323" s="3">
        <v>0.1</v>
      </c>
      <c r="K323" s="4">
        <f t="shared" si="23"/>
        <v>0.3499999546882458</v>
      </c>
      <c r="L323" s="4">
        <f t="shared" si="24"/>
        <v>0</v>
      </c>
      <c r="M323" s="5">
        <f t="shared" ref="M323:M386" si="25">(G323-K323)*B323</f>
        <v>3.2000000016288055E-2</v>
      </c>
      <c r="N323" s="5">
        <f t="shared" ref="N323:N386" si="26">(H323-L323)*(B323+C323)</f>
        <v>0</v>
      </c>
      <c r="O323" s="5">
        <f t="shared" ref="O323:O386" si="27">MAX(N323,0)</f>
        <v>0</v>
      </c>
    </row>
    <row r="324" spans="1:15" x14ac:dyDescent="0.2">
      <c r="A324" t="s">
        <v>290</v>
      </c>
      <c r="B324" s="1">
        <v>7205.37</v>
      </c>
      <c r="C324" s="1">
        <v>360.27</v>
      </c>
      <c r="D324" s="1">
        <v>0</v>
      </c>
      <c r="E324" s="1">
        <v>0</v>
      </c>
      <c r="F324" s="1">
        <v>0</v>
      </c>
      <c r="G324" s="3">
        <v>0.05</v>
      </c>
      <c r="H324" s="3">
        <v>0</v>
      </c>
      <c r="I324" s="3">
        <v>0.15</v>
      </c>
      <c r="J324" s="3">
        <v>0</v>
      </c>
      <c r="K324" s="4">
        <f t="shared" ref="K324:K387" si="28">C324/B324</f>
        <v>5.000020817806719E-2</v>
      </c>
      <c r="L324" s="4">
        <f t="shared" si="24"/>
        <v>0</v>
      </c>
      <c r="M324" s="5">
        <f t="shared" si="25"/>
        <v>-1.4999999999710607E-3</v>
      </c>
      <c r="N324" s="5">
        <f t="shared" si="26"/>
        <v>0</v>
      </c>
      <c r="O324" s="5">
        <f t="shared" si="27"/>
        <v>0</v>
      </c>
    </row>
    <row r="325" spans="1:15" x14ac:dyDescent="0.2">
      <c r="A325" t="s">
        <v>291</v>
      </c>
      <c r="B325" s="1">
        <v>2420428.34</v>
      </c>
      <c r="C325" s="1">
        <v>0</v>
      </c>
      <c r="D325" s="1">
        <v>0</v>
      </c>
      <c r="E325" s="1">
        <v>0</v>
      </c>
      <c r="F325" s="1">
        <v>0</v>
      </c>
      <c r="G325" s="3">
        <v>0.05</v>
      </c>
      <c r="H325" s="3">
        <v>0</v>
      </c>
      <c r="I325" s="3">
        <v>0.15</v>
      </c>
      <c r="J325" s="3">
        <v>0.1</v>
      </c>
      <c r="K325" s="4">
        <f t="shared" si="28"/>
        <v>0</v>
      </c>
      <c r="L325" s="4">
        <f t="shared" ref="L325:L388" si="29">D325/($B325+C325)</f>
        <v>0</v>
      </c>
      <c r="M325" s="5">
        <f t="shared" si="25"/>
        <v>121021.417</v>
      </c>
      <c r="N325" s="5">
        <f t="shared" si="26"/>
        <v>0</v>
      </c>
      <c r="O325" s="5">
        <f t="shared" si="27"/>
        <v>0</v>
      </c>
    </row>
    <row r="326" spans="1:15" x14ac:dyDescent="0.2">
      <c r="A326" t="s">
        <v>292</v>
      </c>
      <c r="B326" s="1">
        <v>31502.14</v>
      </c>
      <c r="C326" s="1">
        <v>9450.64</v>
      </c>
      <c r="D326" s="1">
        <v>0</v>
      </c>
      <c r="E326" s="1">
        <v>6143</v>
      </c>
      <c r="F326" s="1">
        <v>4709.58</v>
      </c>
      <c r="G326" s="3">
        <v>0.3</v>
      </c>
      <c r="H326" s="3">
        <v>0</v>
      </c>
      <c r="I326" s="3">
        <v>0.15</v>
      </c>
      <c r="J326" s="3">
        <v>0.1</v>
      </c>
      <c r="K326" s="4">
        <f t="shared" si="28"/>
        <v>0.29999993651224965</v>
      </c>
      <c r="L326" s="4">
        <f t="shared" si="29"/>
        <v>0</v>
      </c>
      <c r="M326" s="5">
        <f t="shared" si="25"/>
        <v>1.9999999993291439E-3</v>
      </c>
      <c r="N326" s="5">
        <f t="shared" si="26"/>
        <v>0</v>
      </c>
      <c r="O326" s="5">
        <f t="shared" si="27"/>
        <v>0</v>
      </c>
    </row>
    <row r="327" spans="1:15" x14ac:dyDescent="0.2">
      <c r="A327" t="s">
        <v>293</v>
      </c>
      <c r="B327" s="1">
        <v>25497854.550000001</v>
      </c>
      <c r="C327" s="1">
        <v>0</v>
      </c>
      <c r="D327" s="1">
        <v>0</v>
      </c>
      <c r="E327" s="1">
        <v>0</v>
      </c>
      <c r="F327" s="1">
        <v>0</v>
      </c>
      <c r="G327" s="3">
        <v>0.05</v>
      </c>
      <c r="H327" s="3">
        <v>0</v>
      </c>
      <c r="I327" s="3">
        <v>0.15</v>
      </c>
      <c r="J327" s="3">
        <v>0.1</v>
      </c>
      <c r="K327" s="4">
        <f t="shared" si="28"/>
        <v>0</v>
      </c>
      <c r="L327" s="4">
        <f t="shared" si="29"/>
        <v>0</v>
      </c>
      <c r="M327" s="5">
        <f t="shared" si="25"/>
        <v>1274892.7275</v>
      </c>
      <c r="N327" s="5">
        <f t="shared" si="26"/>
        <v>0</v>
      </c>
      <c r="O327" s="5">
        <f t="shared" si="27"/>
        <v>0</v>
      </c>
    </row>
    <row r="328" spans="1:15" x14ac:dyDescent="0.2">
      <c r="A328" t="s">
        <v>294</v>
      </c>
      <c r="B328" s="1">
        <v>306673.41000000003</v>
      </c>
      <c r="C328" s="1">
        <v>92002.02</v>
      </c>
      <c r="D328" s="1">
        <v>0</v>
      </c>
      <c r="E328" s="1">
        <v>59801.270000000004</v>
      </c>
      <c r="F328" s="1">
        <v>45847.66</v>
      </c>
      <c r="G328" s="3">
        <v>0.3</v>
      </c>
      <c r="H328" s="3">
        <v>0</v>
      </c>
      <c r="I328" s="3">
        <v>0.15</v>
      </c>
      <c r="J328" s="3">
        <v>0.1</v>
      </c>
      <c r="K328" s="4">
        <f t="shared" si="28"/>
        <v>0.29999999021760637</v>
      </c>
      <c r="L328" s="4">
        <f t="shared" si="29"/>
        <v>0</v>
      </c>
      <c r="M328" s="5">
        <f t="shared" si="25"/>
        <v>3.0000000086025198E-3</v>
      </c>
      <c r="N328" s="5">
        <f t="shared" si="26"/>
        <v>0</v>
      </c>
      <c r="O328" s="5">
        <f t="shared" si="27"/>
        <v>0</v>
      </c>
    </row>
    <row r="329" spans="1:15" x14ac:dyDescent="0.2">
      <c r="A329" t="s">
        <v>295</v>
      </c>
      <c r="B329" s="1">
        <v>614690.78</v>
      </c>
      <c r="C329" s="1">
        <v>0</v>
      </c>
      <c r="D329" s="1">
        <v>0</v>
      </c>
      <c r="E329" s="1">
        <v>0</v>
      </c>
      <c r="F329" s="1">
        <v>0</v>
      </c>
      <c r="G329" s="3">
        <v>0</v>
      </c>
      <c r="H329" s="3">
        <v>0</v>
      </c>
      <c r="I329" s="3">
        <v>0.15</v>
      </c>
      <c r="J329" s="3">
        <v>0</v>
      </c>
      <c r="K329" s="4">
        <f t="shared" si="28"/>
        <v>0</v>
      </c>
      <c r="L329" s="4">
        <f t="shared" si="29"/>
        <v>0</v>
      </c>
      <c r="M329" s="5">
        <f t="shared" si="25"/>
        <v>0</v>
      </c>
      <c r="N329" s="5">
        <f t="shared" si="26"/>
        <v>0</v>
      </c>
      <c r="O329" s="5">
        <f t="shared" si="27"/>
        <v>0</v>
      </c>
    </row>
    <row r="330" spans="1:15" x14ac:dyDescent="0.2">
      <c r="A330" t="s">
        <v>296</v>
      </c>
      <c r="B330" s="1">
        <v>85652.900000000009</v>
      </c>
      <c r="C330" s="1">
        <v>0</v>
      </c>
      <c r="D330" s="1">
        <v>0</v>
      </c>
      <c r="E330" s="1">
        <v>0</v>
      </c>
      <c r="F330" s="1">
        <v>0</v>
      </c>
      <c r="G330" s="3">
        <v>0.3</v>
      </c>
      <c r="H330" s="3">
        <v>0</v>
      </c>
      <c r="I330" s="3">
        <v>0.15</v>
      </c>
      <c r="J330" s="3">
        <v>0.1</v>
      </c>
      <c r="K330" s="4">
        <f t="shared" si="28"/>
        <v>0</v>
      </c>
      <c r="L330" s="4">
        <f t="shared" si="29"/>
        <v>0</v>
      </c>
      <c r="M330" s="5">
        <f t="shared" si="25"/>
        <v>25695.870000000003</v>
      </c>
      <c r="N330" s="5">
        <f t="shared" si="26"/>
        <v>0</v>
      </c>
      <c r="O330" s="5">
        <f t="shared" si="27"/>
        <v>0</v>
      </c>
    </row>
    <row r="331" spans="1:15" x14ac:dyDescent="0.2">
      <c r="A331" t="s">
        <v>297</v>
      </c>
      <c r="B331" s="1">
        <v>5469.53</v>
      </c>
      <c r="C331" s="1">
        <v>0</v>
      </c>
      <c r="D331" s="1">
        <v>0</v>
      </c>
      <c r="E331" s="1">
        <v>0</v>
      </c>
      <c r="F331" s="1">
        <v>0</v>
      </c>
      <c r="G331" s="3">
        <v>0.2</v>
      </c>
      <c r="H331" s="3">
        <v>0</v>
      </c>
      <c r="I331" s="3">
        <v>0.15</v>
      </c>
      <c r="J331" s="3">
        <v>0.1</v>
      </c>
      <c r="K331" s="4">
        <f t="shared" si="28"/>
        <v>0</v>
      </c>
      <c r="L331" s="4">
        <f t="shared" si="29"/>
        <v>0</v>
      </c>
      <c r="M331" s="5">
        <f t="shared" si="25"/>
        <v>1093.9059999999999</v>
      </c>
      <c r="N331" s="5">
        <f t="shared" si="26"/>
        <v>0</v>
      </c>
      <c r="O331" s="5">
        <f t="shared" si="27"/>
        <v>0</v>
      </c>
    </row>
    <row r="332" spans="1:15" x14ac:dyDescent="0.2">
      <c r="A332" t="s">
        <v>298</v>
      </c>
      <c r="B332" s="1">
        <v>471.66</v>
      </c>
      <c r="C332" s="1">
        <v>23.580000000000002</v>
      </c>
      <c r="D332" s="1">
        <v>0</v>
      </c>
      <c r="E332" s="1">
        <v>74.31</v>
      </c>
      <c r="F332" s="1">
        <v>56.94</v>
      </c>
      <c r="G332" s="3">
        <v>0.05</v>
      </c>
      <c r="H332" s="3">
        <v>0</v>
      </c>
      <c r="I332" s="3">
        <v>0.15</v>
      </c>
      <c r="J332" s="3">
        <v>0.1</v>
      </c>
      <c r="K332" s="4">
        <f t="shared" si="28"/>
        <v>4.9993639486070475E-2</v>
      </c>
      <c r="L332" s="4">
        <f t="shared" si="29"/>
        <v>0</v>
      </c>
      <c r="M332" s="5">
        <f t="shared" si="25"/>
        <v>3.0000000000010825E-3</v>
      </c>
      <c r="N332" s="5">
        <f t="shared" si="26"/>
        <v>0</v>
      </c>
      <c r="O332" s="5">
        <f t="shared" si="27"/>
        <v>0</v>
      </c>
    </row>
    <row r="333" spans="1:15" x14ac:dyDescent="0.2">
      <c r="A333" t="s">
        <v>299</v>
      </c>
      <c r="B333" s="1">
        <v>372921.27</v>
      </c>
      <c r="C333" s="1">
        <v>0</v>
      </c>
      <c r="D333" s="1">
        <v>0</v>
      </c>
      <c r="E333" s="1">
        <v>55938.19</v>
      </c>
      <c r="F333" s="1">
        <v>0</v>
      </c>
      <c r="G333" s="3">
        <v>0.2</v>
      </c>
      <c r="H333" s="3">
        <v>0</v>
      </c>
      <c r="I333" s="3">
        <v>0.15</v>
      </c>
      <c r="J333" s="3">
        <v>0.1</v>
      </c>
      <c r="K333" s="4">
        <f t="shared" si="28"/>
        <v>0</v>
      </c>
      <c r="L333" s="4">
        <f t="shared" si="29"/>
        <v>0</v>
      </c>
      <c r="M333" s="5">
        <f t="shared" si="25"/>
        <v>74584.254000000001</v>
      </c>
      <c r="N333" s="5">
        <f t="shared" si="26"/>
        <v>0</v>
      </c>
      <c r="O333" s="5">
        <f t="shared" si="27"/>
        <v>0</v>
      </c>
    </row>
    <row r="334" spans="1:15" x14ac:dyDescent="0.2">
      <c r="A334" t="s">
        <v>300</v>
      </c>
      <c r="B334" s="1">
        <v>2312</v>
      </c>
      <c r="C334" s="1">
        <v>0</v>
      </c>
      <c r="D334" s="1">
        <v>0</v>
      </c>
      <c r="E334" s="1">
        <v>0</v>
      </c>
      <c r="F334" s="1">
        <v>0</v>
      </c>
      <c r="G334" s="3">
        <v>0.1</v>
      </c>
      <c r="H334" s="3">
        <v>0</v>
      </c>
      <c r="I334" s="3">
        <v>0.15</v>
      </c>
      <c r="J334" s="3">
        <v>0.1</v>
      </c>
      <c r="K334" s="4">
        <f t="shared" si="28"/>
        <v>0</v>
      </c>
      <c r="L334" s="4">
        <f t="shared" si="29"/>
        <v>0</v>
      </c>
      <c r="M334" s="5">
        <f t="shared" si="25"/>
        <v>231.20000000000002</v>
      </c>
      <c r="N334" s="5">
        <f t="shared" si="26"/>
        <v>0</v>
      </c>
      <c r="O334" s="5">
        <f t="shared" si="27"/>
        <v>0</v>
      </c>
    </row>
    <row r="335" spans="1:15" x14ac:dyDescent="0.2">
      <c r="A335" t="s">
        <v>301</v>
      </c>
      <c r="B335" s="1">
        <v>11197.15</v>
      </c>
      <c r="C335" s="1">
        <v>0</v>
      </c>
      <c r="D335" s="1">
        <v>0</v>
      </c>
      <c r="E335" s="1">
        <v>0</v>
      </c>
      <c r="F335" s="1">
        <v>0</v>
      </c>
      <c r="G335" s="3">
        <v>0.05</v>
      </c>
      <c r="H335" s="3">
        <v>0</v>
      </c>
      <c r="I335" s="3">
        <v>0.15</v>
      </c>
      <c r="J335" s="3">
        <v>0.1</v>
      </c>
      <c r="K335" s="4">
        <f t="shared" si="28"/>
        <v>0</v>
      </c>
      <c r="L335" s="4">
        <f t="shared" si="29"/>
        <v>0</v>
      </c>
      <c r="M335" s="5">
        <f t="shared" si="25"/>
        <v>559.85749999999996</v>
      </c>
      <c r="N335" s="5">
        <f t="shared" si="26"/>
        <v>0</v>
      </c>
      <c r="O335" s="5">
        <f t="shared" si="27"/>
        <v>0</v>
      </c>
    </row>
    <row r="336" spans="1:15" x14ac:dyDescent="0.2">
      <c r="A336" t="s">
        <v>302</v>
      </c>
      <c r="B336" s="1">
        <v>0.99</v>
      </c>
      <c r="C336" s="1">
        <v>0</v>
      </c>
      <c r="D336" s="1">
        <v>0</v>
      </c>
      <c r="E336" s="1">
        <v>0</v>
      </c>
      <c r="F336" s="1">
        <v>0</v>
      </c>
      <c r="G336" s="3">
        <v>0.35000000000000003</v>
      </c>
      <c r="H336" s="3">
        <v>5</v>
      </c>
      <c r="I336" s="3">
        <v>0.15</v>
      </c>
      <c r="J336" s="3">
        <v>0.1</v>
      </c>
      <c r="K336" s="4">
        <f t="shared" si="28"/>
        <v>0</v>
      </c>
      <c r="L336" s="4">
        <f t="shared" si="29"/>
        <v>0</v>
      </c>
      <c r="M336" s="5">
        <f t="shared" si="25"/>
        <v>0.34650000000000003</v>
      </c>
      <c r="N336" s="5">
        <f t="shared" si="26"/>
        <v>4.95</v>
      </c>
      <c r="O336" s="5">
        <f t="shared" si="27"/>
        <v>4.95</v>
      </c>
    </row>
    <row r="337" spans="1:15" x14ac:dyDescent="0.2">
      <c r="A337" t="s">
        <v>303</v>
      </c>
      <c r="B337" s="1">
        <v>4129855.12</v>
      </c>
      <c r="C337" s="1">
        <v>206492.81</v>
      </c>
      <c r="D337" s="1">
        <v>0</v>
      </c>
      <c r="E337" s="1">
        <v>650452.22</v>
      </c>
      <c r="F337" s="1">
        <v>498679.98</v>
      </c>
      <c r="G337" s="3">
        <v>0.05</v>
      </c>
      <c r="H337" s="3">
        <v>0</v>
      </c>
      <c r="I337" s="3">
        <v>0.15</v>
      </c>
      <c r="J337" s="3">
        <v>0.1</v>
      </c>
      <c r="K337" s="4">
        <f t="shared" si="28"/>
        <v>5.0000013075519219E-2</v>
      </c>
      <c r="L337" s="4">
        <f t="shared" si="29"/>
        <v>0</v>
      </c>
      <c r="M337" s="5">
        <f t="shared" si="25"/>
        <v>-5.3999999980761208E-2</v>
      </c>
      <c r="N337" s="5">
        <f t="shared" si="26"/>
        <v>0</v>
      </c>
      <c r="O337" s="5">
        <f t="shared" si="27"/>
        <v>0</v>
      </c>
    </row>
    <row r="338" spans="1:15" x14ac:dyDescent="0.2">
      <c r="A338" t="s">
        <v>304</v>
      </c>
      <c r="B338" s="1">
        <v>4767.76</v>
      </c>
      <c r="C338" s="1">
        <v>1430.33</v>
      </c>
      <c r="D338" s="1">
        <v>0</v>
      </c>
      <c r="E338" s="1">
        <v>929.71</v>
      </c>
      <c r="F338" s="1">
        <v>712.77</v>
      </c>
      <c r="G338" s="3">
        <v>0.3</v>
      </c>
      <c r="H338" s="3">
        <v>0</v>
      </c>
      <c r="I338" s="3">
        <v>0.15</v>
      </c>
      <c r="J338" s="3">
        <v>0.1</v>
      </c>
      <c r="K338" s="4">
        <f t="shared" si="28"/>
        <v>0.3000004194842022</v>
      </c>
      <c r="L338" s="4">
        <f t="shared" si="29"/>
        <v>0</v>
      </c>
      <c r="M338" s="5">
        <f t="shared" si="25"/>
        <v>-1.9999999999173526E-3</v>
      </c>
      <c r="N338" s="5">
        <f t="shared" si="26"/>
        <v>0</v>
      </c>
      <c r="O338" s="5">
        <f t="shared" si="27"/>
        <v>0</v>
      </c>
    </row>
    <row r="339" spans="1:15" x14ac:dyDescent="0.2">
      <c r="A339" t="s">
        <v>305</v>
      </c>
      <c r="B339" s="1">
        <v>297349.99</v>
      </c>
      <c r="C339" s="1">
        <v>14867.5</v>
      </c>
      <c r="D339" s="1">
        <v>0</v>
      </c>
      <c r="E339" s="1">
        <v>0</v>
      </c>
      <c r="F339" s="1">
        <v>31221.73</v>
      </c>
      <c r="G339" s="3">
        <v>0.05</v>
      </c>
      <c r="H339" s="3">
        <v>0</v>
      </c>
      <c r="I339" s="3">
        <v>0</v>
      </c>
      <c r="J339" s="3">
        <v>0.1</v>
      </c>
      <c r="K339" s="4">
        <f t="shared" si="28"/>
        <v>5.0000001681520155E-2</v>
      </c>
      <c r="L339" s="4">
        <f t="shared" si="29"/>
        <v>0</v>
      </c>
      <c r="M339" s="5">
        <f t="shared" si="25"/>
        <v>-5.0000000046696068E-4</v>
      </c>
      <c r="N339" s="5">
        <f t="shared" si="26"/>
        <v>0</v>
      </c>
      <c r="O339" s="5">
        <f t="shared" si="27"/>
        <v>0</v>
      </c>
    </row>
    <row r="340" spans="1:15" x14ac:dyDescent="0.2">
      <c r="A340" t="s">
        <v>306</v>
      </c>
      <c r="B340" s="1">
        <v>7727782.6299999999</v>
      </c>
      <c r="C340" s="1">
        <v>2704723.63</v>
      </c>
      <c r="D340" s="1">
        <v>0</v>
      </c>
      <c r="E340" s="1">
        <v>1564876.17</v>
      </c>
      <c r="F340" s="1">
        <v>1199738.71</v>
      </c>
      <c r="G340" s="3">
        <v>0.35000000000000003</v>
      </c>
      <c r="H340" s="3">
        <v>0</v>
      </c>
      <c r="I340" s="3">
        <v>0.15</v>
      </c>
      <c r="J340" s="3">
        <v>0.1</v>
      </c>
      <c r="K340" s="4">
        <f t="shared" si="28"/>
        <v>0.3499999624083629</v>
      </c>
      <c r="L340" s="4">
        <f t="shared" si="29"/>
        <v>0</v>
      </c>
      <c r="M340" s="5">
        <f t="shared" si="25"/>
        <v>0.29050000049638453</v>
      </c>
      <c r="N340" s="5">
        <f t="shared" si="26"/>
        <v>0</v>
      </c>
      <c r="O340" s="5">
        <f t="shared" si="27"/>
        <v>0</v>
      </c>
    </row>
    <row r="341" spans="1:15" x14ac:dyDescent="0.2">
      <c r="A341" t="s">
        <v>307</v>
      </c>
      <c r="B341" s="1">
        <v>10440.36</v>
      </c>
      <c r="C341" s="1">
        <v>522.02</v>
      </c>
      <c r="D341" s="1">
        <v>0</v>
      </c>
      <c r="E341" s="1">
        <v>1644.3400000000001</v>
      </c>
      <c r="F341" s="1">
        <v>0</v>
      </c>
      <c r="G341" s="3">
        <v>0.05</v>
      </c>
      <c r="H341" s="3">
        <v>0</v>
      </c>
      <c r="I341" s="3">
        <v>0.15</v>
      </c>
      <c r="J341" s="3">
        <v>0</v>
      </c>
      <c r="K341" s="4">
        <f t="shared" si="28"/>
        <v>5.0000191564275556E-2</v>
      </c>
      <c r="L341" s="4">
        <f t="shared" si="29"/>
        <v>0</v>
      </c>
      <c r="M341" s="5">
        <f t="shared" si="25"/>
        <v>-1.9999999999171791E-3</v>
      </c>
      <c r="N341" s="5">
        <f t="shared" si="26"/>
        <v>0</v>
      </c>
      <c r="O341" s="5">
        <f t="shared" si="27"/>
        <v>0</v>
      </c>
    </row>
    <row r="342" spans="1:15" x14ac:dyDescent="0.2">
      <c r="A342" t="s">
        <v>308</v>
      </c>
      <c r="B342" s="1">
        <v>1352631.02</v>
      </c>
      <c r="C342" s="1">
        <v>0</v>
      </c>
      <c r="D342" s="1">
        <v>0</v>
      </c>
      <c r="E342" s="1">
        <v>0</v>
      </c>
      <c r="F342" s="1">
        <v>0</v>
      </c>
      <c r="G342" s="3">
        <v>0.1</v>
      </c>
      <c r="H342" s="3">
        <v>0</v>
      </c>
      <c r="I342" s="3">
        <v>0.15</v>
      </c>
      <c r="J342" s="3">
        <v>0</v>
      </c>
      <c r="K342" s="4">
        <f t="shared" si="28"/>
        <v>0</v>
      </c>
      <c r="L342" s="4">
        <f t="shared" si="29"/>
        <v>0</v>
      </c>
      <c r="M342" s="5">
        <f t="shared" si="25"/>
        <v>135263.10200000001</v>
      </c>
      <c r="N342" s="5">
        <f t="shared" si="26"/>
        <v>0</v>
      </c>
      <c r="O342" s="5">
        <f t="shared" si="27"/>
        <v>0</v>
      </c>
    </row>
    <row r="343" spans="1:15" x14ac:dyDescent="0.2">
      <c r="A343" t="s">
        <v>309</v>
      </c>
      <c r="B343" s="1">
        <v>68882.14</v>
      </c>
      <c r="C343" s="1">
        <v>0</v>
      </c>
      <c r="D343" s="1">
        <v>0</v>
      </c>
      <c r="E343" s="1">
        <v>0</v>
      </c>
      <c r="F343" s="1">
        <v>0</v>
      </c>
      <c r="G343" s="3">
        <v>0.2</v>
      </c>
      <c r="H343" s="3">
        <v>0</v>
      </c>
      <c r="I343" s="3">
        <v>0.15</v>
      </c>
      <c r="J343" s="3">
        <v>0.1</v>
      </c>
      <c r="K343" s="4">
        <f t="shared" si="28"/>
        <v>0</v>
      </c>
      <c r="L343" s="4">
        <f t="shared" si="29"/>
        <v>0</v>
      </c>
      <c r="M343" s="5">
        <f t="shared" si="25"/>
        <v>13776.428</v>
      </c>
      <c r="N343" s="5">
        <f t="shared" si="26"/>
        <v>0</v>
      </c>
      <c r="O343" s="5">
        <f t="shared" si="27"/>
        <v>0</v>
      </c>
    </row>
    <row r="344" spans="1:15" x14ac:dyDescent="0.2">
      <c r="A344" t="s">
        <v>310</v>
      </c>
      <c r="B344" s="1">
        <v>1914859.36</v>
      </c>
      <c r="C344" s="1">
        <v>382971.87</v>
      </c>
      <c r="D344" s="1">
        <v>0</v>
      </c>
      <c r="E344" s="1">
        <v>344674.60000000003</v>
      </c>
      <c r="F344" s="1">
        <v>264250.53999999998</v>
      </c>
      <c r="G344" s="3">
        <v>0.3</v>
      </c>
      <c r="H344" s="3">
        <v>0</v>
      </c>
      <c r="I344" s="3">
        <v>0.15</v>
      </c>
      <c r="J344" s="3">
        <v>0.1</v>
      </c>
      <c r="K344" s="4">
        <f t="shared" si="28"/>
        <v>0.19999999895553686</v>
      </c>
      <c r="L344" s="4">
        <f t="shared" si="29"/>
        <v>0</v>
      </c>
      <c r="M344" s="5">
        <f t="shared" si="25"/>
        <v>191485.93800000002</v>
      </c>
      <c r="N344" s="5">
        <f t="shared" si="26"/>
        <v>0</v>
      </c>
      <c r="O344" s="5">
        <f t="shared" si="27"/>
        <v>0</v>
      </c>
    </row>
    <row r="345" spans="1:15" x14ac:dyDescent="0.2">
      <c r="A345" t="s">
        <v>311</v>
      </c>
      <c r="B345" s="1">
        <v>3031.06</v>
      </c>
      <c r="C345" s="1">
        <v>151.55000000000001</v>
      </c>
      <c r="D345" s="1">
        <v>0</v>
      </c>
      <c r="E345" s="1">
        <v>477.39</v>
      </c>
      <c r="F345" s="1">
        <v>365.98</v>
      </c>
      <c r="G345" s="3">
        <v>0.05</v>
      </c>
      <c r="H345" s="3">
        <v>0</v>
      </c>
      <c r="I345" s="3">
        <v>0.15</v>
      </c>
      <c r="J345" s="3">
        <v>0.1</v>
      </c>
      <c r="K345" s="4">
        <f t="shared" si="28"/>
        <v>4.9999010247240246E-2</v>
      </c>
      <c r="L345" s="4">
        <f t="shared" si="29"/>
        <v>0</v>
      </c>
      <c r="M345" s="5">
        <f t="shared" si="25"/>
        <v>2.9999999999895267E-3</v>
      </c>
      <c r="N345" s="5">
        <f t="shared" si="26"/>
        <v>0</v>
      </c>
      <c r="O345" s="5">
        <f t="shared" si="27"/>
        <v>0</v>
      </c>
    </row>
    <row r="346" spans="1:15" x14ac:dyDescent="0.2">
      <c r="A346" t="s">
        <v>312</v>
      </c>
      <c r="B346" s="1">
        <v>14179.02</v>
      </c>
      <c r="C346" s="1">
        <v>0</v>
      </c>
      <c r="D346" s="1">
        <v>0</v>
      </c>
      <c r="E346" s="1">
        <v>0</v>
      </c>
      <c r="F346" s="1">
        <v>0</v>
      </c>
      <c r="G346" s="3">
        <v>0.35000000000000003</v>
      </c>
      <c r="H346" s="3">
        <v>0</v>
      </c>
      <c r="I346" s="3">
        <v>0.15</v>
      </c>
      <c r="J346" s="3">
        <v>0.1</v>
      </c>
      <c r="K346" s="4">
        <f t="shared" si="28"/>
        <v>0</v>
      </c>
      <c r="L346" s="4">
        <f t="shared" si="29"/>
        <v>0</v>
      </c>
      <c r="M346" s="5">
        <f t="shared" si="25"/>
        <v>4962.6570000000011</v>
      </c>
      <c r="N346" s="5">
        <f t="shared" si="26"/>
        <v>0</v>
      </c>
      <c r="O346" s="5">
        <f t="shared" si="27"/>
        <v>0</v>
      </c>
    </row>
    <row r="347" spans="1:15" x14ac:dyDescent="0.2">
      <c r="A347" t="s">
        <v>313</v>
      </c>
      <c r="B347" s="1">
        <v>0.64</v>
      </c>
      <c r="C347" s="1">
        <v>0</v>
      </c>
      <c r="D347" s="1">
        <v>0</v>
      </c>
      <c r="E347" s="1">
        <v>0</v>
      </c>
      <c r="F347" s="1">
        <v>0</v>
      </c>
      <c r="G347" s="3">
        <v>0.35000000000000003</v>
      </c>
      <c r="H347" s="3">
        <v>5</v>
      </c>
      <c r="I347" s="3">
        <v>0.15</v>
      </c>
      <c r="J347" s="3">
        <v>0.1</v>
      </c>
      <c r="K347" s="4">
        <f t="shared" si="28"/>
        <v>0</v>
      </c>
      <c r="L347" s="4">
        <f t="shared" si="29"/>
        <v>0</v>
      </c>
      <c r="M347" s="5">
        <f t="shared" si="25"/>
        <v>0.22400000000000003</v>
      </c>
      <c r="N347" s="5">
        <f t="shared" si="26"/>
        <v>3.2</v>
      </c>
      <c r="O347" s="5">
        <f t="shared" si="27"/>
        <v>3.2</v>
      </c>
    </row>
    <row r="348" spans="1:15" x14ac:dyDescent="0.2">
      <c r="A348" t="s">
        <v>314</v>
      </c>
      <c r="B348" s="1">
        <v>19895310.650000002</v>
      </c>
      <c r="C348" s="1">
        <v>0</v>
      </c>
      <c r="D348" s="1">
        <v>0</v>
      </c>
      <c r="E348" s="1">
        <v>0</v>
      </c>
      <c r="F348" s="1">
        <v>0</v>
      </c>
      <c r="G348" s="3">
        <v>0.05</v>
      </c>
      <c r="H348" s="3">
        <v>0</v>
      </c>
      <c r="I348" s="3">
        <v>0.15</v>
      </c>
      <c r="J348" s="3">
        <v>0.1</v>
      </c>
      <c r="K348" s="4">
        <f t="shared" si="28"/>
        <v>0</v>
      </c>
      <c r="L348" s="4">
        <f t="shared" si="29"/>
        <v>0</v>
      </c>
      <c r="M348" s="5">
        <f t="shared" si="25"/>
        <v>994765.5325000002</v>
      </c>
      <c r="N348" s="5">
        <f t="shared" si="26"/>
        <v>0</v>
      </c>
      <c r="O348" s="5">
        <f t="shared" si="27"/>
        <v>0</v>
      </c>
    </row>
    <row r="349" spans="1:15" x14ac:dyDescent="0.2">
      <c r="A349" t="s">
        <v>315</v>
      </c>
      <c r="B349" s="1">
        <v>2335.94</v>
      </c>
      <c r="C349" s="1">
        <v>817.58</v>
      </c>
      <c r="D349" s="1">
        <v>0</v>
      </c>
      <c r="E349" s="1">
        <v>473.05</v>
      </c>
      <c r="F349" s="1">
        <v>362.65000000000003</v>
      </c>
      <c r="G349" s="3">
        <v>0.35000000000000003</v>
      </c>
      <c r="H349" s="3">
        <v>0</v>
      </c>
      <c r="I349" s="3">
        <v>0.15</v>
      </c>
      <c r="J349" s="3">
        <v>0.1</v>
      </c>
      <c r="K349" s="4">
        <f t="shared" si="28"/>
        <v>0.35000042809318732</v>
      </c>
      <c r="L349" s="4">
        <f t="shared" si="29"/>
        <v>0</v>
      </c>
      <c r="M349" s="5">
        <f t="shared" si="25"/>
        <v>-9.9999999991348676E-4</v>
      </c>
      <c r="N349" s="5">
        <f t="shared" si="26"/>
        <v>0</v>
      </c>
      <c r="O349" s="5">
        <f t="shared" si="27"/>
        <v>0</v>
      </c>
    </row>
    <row r="350" spans="1:15" x14ac:dyDescent="0.2">
      <c r="A350" t="s">
        <v>316</v>
      </c>
      <c r="B350" s="1">
        <v>535823.35999999999</v>
      </c>
      <c r="C350" s="1">
        <v>160747.01</v>
      </c>
      <c r="D350" s="1">
        <v>0</v>
      </c>
      <c r="E350" s="1">
        <v>104485.65000000001</v>
      </c>
      <c r="F350" s="1">
        <v>80105.570000000007</v>
      </c>
      <c r="G350" s="3">
        <v>0.35000000000000003</v>
      </c>
      <c r="H350" s="3">
        <v>0</v>
      </c>
      <c r="I350" s="3">
        <v>0.15</v>
      </c>
      <c r="J350" s="3">
        <v>0.1</v>
      </c>
      <c r="K350" s="4">
        <f t="shared" si="28"/>
        <v>0.30000000373257341</v>
      </c>
      <c r="L350" s="4">
        <f t="shared" si="29"/>
        <v>0</v>
      </c>
      <c r="M350" s="5">
        <f t="shared" si="25"/>
        <v>26791.165999999994</v>
      </c>
      <c r="N350" s="5">
        <f t="shared" si="26"/>
        <v>0</v>
      </c>
      <c r="O350" s="5">
        <f t="shared" si="27"/>
        <v>0</v>
      </c>
    </row>
    <row r="351" spans="1:15" x14ac:dyDescent="0.2">
      <c r="A351" t="s">
        <v>317</v>
      </c>
      <c r="B351" s="1">
        <v>1352763.73</v>
      </c>
      <c r="C351" s="1">
        <v>0</v>
      </c>
      <c r="D351" s="1">
        <v>0</v>
      </c>
      <c r="E351" s="1">
        <v>0</v>
      </c>
      <c r="F351" s="1">
        <v>0</v>
      </c>
      <c r="G351" s="3">
        <v>0.3</v>
      </c>
      <c r="H351" s="3">
        <v>0</v>
      </c>
      <c r="I351" s="3">
        <v>0.15</v>
      </c>
      <c r="J351" s="3">
        <v>0.1</v>
      </c>
      <c r="K351" s="4">
        <f t="shared" si="28"/>
        <v>0</v>
      </c>
      <c r="L351" s="4">
        <f t="shared" si="29"/>
        <v>0</v>
      </c>
      <c r="M351" s="5">
        <f t="shared" si="25"/>
        <v>405829.11900000001</v>
      </c>
      <c r="N351" s="5">
        <f t="shared" si="26"/>
        <v>0</v>
      </c>
      <c r="O351" s="5">
        <f t="shared" si="27"/>
        <v>0</v>
      </c>
    </row>
    <row r="352" spans="1:15" x14ac:dyDescent="0.2">
      <c r="A352" t="s">
        <v>318</v>
      </c>
      <c r="B352" s="1">
        <v>170719.37</v>
      </c>
      <c r="C352" s="1">
        <v>51215.81</v>
      </c>
      <c r="D352" s="1">
        <v>0</v>
      </c>
      <c r="E352" s="1">
        <v>33290.25</v>
      </c>
      <c r="F352" s="1">
        <v>25522.560000000001</v>
      </c>
      <c r="G352" s="3">
        <v>0.3</v>
      </c>
      <c r="H352" s="3">
        <v>0</v>
      </c>
      <c r="I352" s="3">
        <v>0.15</v>
      </c>
      <c r="J352" s="3">
        <v>0.1</v>
      </c>
      <c r="K352" s="4">
        <f t="shared" si="28"/>
        <v>0.29999999414243383</v>
      </c>
      <c r="L352" s="4">
        <f t="shared" si="29"/>
        <v>0</v>
      </c>
      <c r="M352" s="5">
        <f t="shared" si="25"/>
        <v>1.0000000036028672E-3</v>
      </c>
      <c r="N352" s="5">
        <f t="shared" si="26"/>
        <v>0</v>
      </c>
      <c r="O352" s="5">
        <f t="shared" si="27"/>
        <v>0</v>
      </c>
    </row>
    <row r="353" spans="1:15" x14ac:dyDescent="0.2">
      <c r="A353" t="s">
        <v>318</v>
      </c>
      <c r="B353" s="1">
        <v>5523768.25</v>
      </c>
      <c r="C353" s="1">
        <v>276188.37</v>
      </c>
      <c r="D353" s="1">
        <v>0</v>
      </c>
      <c r="E353" s="1">
        <v>869993.42</v>
      </c>
      <c r="F353" s="1">
        <v>666995.06000000006</v>
      </c>
      <c r="G353" s="3">
        <v>0.05</v>
      </c>
      <c r="H353" s="3">
        <v>0</v>
      </c>
      <c r="I353" s="3">
        <v>0.15</v>
      </c>
      <c r="J353" s="3">
        <v>0.1</v>
      </c>
      <c r="K353" s="4">
        <f t="shared" si="28"/>
        <v>4.9999992305976994E-2</v>
      </c>
      <c r="L353" s="4">
        <f t="shared" si="29"/>
        <v>0</v>
      </c>
      <c r="M353" s="5">
        <f t="shared" si="25"/>
        <v>4.25000000118071E-2</v>
      </c>
      <c r="N353" s="5">
        <f t="shared" si="26"/>
        <v>0</v>
      </c>
      <c r="O353" s="5">
        <f t="shared" si="27"/>
        <v>0</v>
      </c>
    </row>
    <row r="354" spans="1:15" x14ac:dyDescent="0.2">
      <c r="A354" t="s">
        <v>319</v>
      </c>
      <c r="B354" s="1">
        <v>688220.85</v>
      </c>
      <c r="C354" s="1">
        <v>137644.17000000001</v>
      </c>
      <c r="D354" s="1">
        <v>0</v>
      </c>
      <c r="E354" s="1">
        <v>123879.7</v>
      </c>
      <c r="F354" s="1">
        <v>94974.45</v>
      </c>
      <c r="G354" s="3">
        <v>0.2</v>
      </c>
      <c r="H354" s="3">
        <v>0</v>
      </c>
      <c r="I354" s="3">
        <v>0.15</v>
      </c>
      <c r="J354" s="3">
        <v>0.1</v>
      </c>
      <c r="K354" s="4">
        <f t="shared" si="28"/>
        <v>0.20000000000000004</v>
      </c>
      <c r="L354" s="4">
        <f t="shared" si="29"/>
        <v>0</v>
      </c>
      <c r="M354" s="5">
        <f t="shared" si="25"/>
        <v>-1.9101965842427403E-11</v>
      </c>
      <c r="N354" s="5">
        <f t="shared" si="26"/>
        <v>0</v>
      </c>
      <c r="O354" s="5">
        <f t="shared" si="27"/>
        <v>0</v>
      </c>
    </row>
    <row r="355" spans="1:15" x14ac:dyDescent="0.2">
      <c r="A355" t="s">
        <v>320</v>
      </c>
      <c r="B355" s="1">
        <v>18003.46</v>
      </c>
      <c r="C355" s="1">
        <v>0</v>
      </c>
      <c r="D355" s="1">
        <v>0</v>
      </c>
      <c r="E355" s="1">
        <v>0</v>
      </c>
      <c r="F355" s="1">
        <v>0</v>
      </c>
      <c r="G355" s="3">
        <v>0.35000000000000003</v>
      </c>
      <c r="H355" s="3">
        <v>0</v>
      </c>
      <c r="I355" s="3">
        <v>0.15</v>
      </c>
      <c r="J355" s="3">
        <v>0.1</v>
      </c>
      <c r="K355" s="4">
        <f t="shared" si="28"/>
        <v>0</v>
      </c>
      <c r="L355" s="4">
        <f t="shared" si="29"/>
        <v>0</v>
      </c>
      <c r="M355" s="5">
        <f t="shared" si="25"/>
        <v>6301.2110000000002</v>
      </c>
      <c r="N355" s="5">
        <f t="shared" si="26"/>
        <v>0</v>
      </c>
      <c r="O355" s="5">
        <f t="shared" si="27"/>
        <v>0</v>
      </c>
    </row>
    <row r="356" spans="1:15" x14ac:dyDescent="0.2">
      <c r="A356" t="s">
        <v>321</v>
      </c>
      <c r="B356" s="1">
        <v>1.4000000000000001</v>
      </c>
      <c r="C356" s="1">
        <v>0</v>
      </c>
      <c r="D356" s="1">
        <v>0</v>
      </c>
      <c r="E356" s="1">
        <v>0</v>
      </c>
      <c r="F356" s="1">
        <v>0</v>
      </c>
      <c r="G356" s="3">
        <v>0.35000000000000003</v>
      </c>
      <c r="H356" s="3">
        <v>4.6000000000000005</v>
      </c>
      <c r="I356" s="3">
        <v>0.15</v>
      </c>
      <c r="J356" s="3">
        <v>0.1</v>
      </c>
      <c r="K356" s="4">
        <f t="shared" si="28"/>
        <v>0</v>
      </c>
      <c r="L356" s="4">
        <f t="shared" si="29"/>
        <v>0</v>
      </c>
      <c r="M356" s="5">
        <f t="shared" si="25"/>
        <v>0.4900000000000001</v>
      </c>
      <c r="N356" s="5">
        <f t="shared" si="26"/>
        <v>6.4400000000000013</v>
      </c>
      <c r="O356" s="5">
        <f t="shared" si="27"/>
        <v>6.4400000000000013</v>
      </c>
    </row>
    <row r="357" spans="1:15" x14ac:dyDescent="0.2">
      <c r="A357" t="s">
        <v>322</v>
      </c>
      <c r="B357" s="1">
        <v>12435.86</v>
      </c>
      <c r="C357" s="1">
        <v>4352.55</v>
      </c>
      <c r="D357" s="1">
        <v>0</v>
      </c>
      <c r="E357" s="1">
        <v>2518.27</v>
      </c>
      <c r="F357" s="1">
        <v>1930.72</v>
      </c>
      <c r="G357" s="3">
        <v>0.35000000000000003</v>
      </c>
      <c r="H357" s="3">
        <v>0</v>
      </c>
      <c r="I357" s="3">
        <v>0.15</v>
      </c>
      <c r="J357" s="3">
        <v>0.1</v>
      </c>
      <c r="K357" s="4">
        <f t="shared" si="28"/>
        <v>0.3499999195873868</v>
      </c>
      <c r="L357" s="4">
        <f t="shared" si="29"/>
        <v>0</v>
      </c>
      <c r="M357" s="5">
        <f t="shared" si="25"/>
        <v>1.0000000004217525E-3</v>
      </c>
      <c r="N357" s="5">
        <f t="shared" si="26"/>
        <v>0</v>
      </c>
      <c r="O357" s="5">
        <f t="shared" si="27"/>
        <v>0</v>
      </c>
    </row>
    <row r="358" spans="1:15" x14ac:dyDescent="0.2">
      <c r="A358" t="s">
        <v>323</v>
      </c>
      <c r="B358" s="1">
        <v>23575.09</v>
      </c>
      <c r="C358" s="1">
        <v>0</v>
      </c>
      <c r="D358" s="1">
        <v>0</v>
      </c>
      <c r="E358" s="1">
        <v>0</v>
      </c>
      <c r="F358" s="1">
        <v>0</v>
      </c>
      <c r="G358" s="3">
        <v>0.1</v>
      </c>
      <c r="H358" s="3">
        <v>0</v>
      </c>
      <c r="I358" s="3">
        <v>0.15</v>
      </c>
      <c r="J358" s="3">
        <v>0.1</v>
      </c>
      <c r="K358" s="4">
        <f t="shared" si="28"/>
        <v>0</v>
      </c>
      <c r="L358" s="4">
        <f t="shared" si="29"/>
        <v>0</v>
      </c>
      <c r="M358" s="5">
        <f t="shared" si="25"/>
        <v>2357.509</v>
      </c>
      <c r="N358" s="5">
        <f t="shared" si="26"/>
        <v>0</v>
      </c>
      <c r="O358" s="5">
        <f t="shared" si="27"/>
        <v>0</v>
      </c>
    </row>
    <row r="359" spans="1:15" x14ac:dyDescent="0.2">
      <c r="A359" t="s">
        <v>324</v>
      </c>
      <c r="B359" s="1">
        <v>112116.51000000001</v>
      </c>
      <c r="C359" s="1">
        <v>39240.78</v>
      </c>
      <c r="D359" s="1">
        <v>0</v>
      </c>
      <c r="E359" s="1">
        <v>22703.52</v>
      </c>
      <c r="F359" s="1">
        <v>17406.14</v>
      </c>
      <c r="G359" s="3">
        <v>0.35000000000000003</v>
      </c>
      <c r="H359" s="3">
        <v>0</v>
      </c>
      <c r="I359" s="3">
        <v>0.15</v>
      </c>
      <c r="J359" s="3">
        <v>0.1</v>
      </c>
      <c r="K359" s="4">
        <f t="shared" si="28"/>
        <v>0.35000001337893943</v>
      </c>
      <c r="L359" s="4">
        <f t="shared" si="29"/>
        <v>0</v>
      </c>
      <c r="M359" s="5">
        <f t="shared" si="25"/>
        <v>-1.4999999931178099E-3</v>
      </c>
      <c r="N359" s="5">
        <f t="shared" si="26"/>
        <v>0</v>
      </c>
      <c r="O359" s="5">
        <f t="shared" si="27"/>
        <v>0</v>
      </c>
    </row>
    <row r="360" spans="1:15" x14ac:dyDescent="0.2">
      <c r="A360" t="s">
        <v>325</v>
      </c>
      <c r="B360" s="1">
        <v>2155784.59</v>
      </c>
      <c r="C360" s="1">
        <v>215578.46</v>
      </c>
      <c r="D360" s="1">
        <v>0</v>
      </c>
      <c r="E360" s="1">
        <v>355704.44</v>
      </c>
      <c r="F360" s="1">
        <v>272706.75</v>
      </c>
      <c r="G360" s="3">
        <v>0.1</v>
      </c>
      <c r="H360" s="3">
        <v>0</v>
      </c>
      <c r="I360" s="3">
        <v>0.15</v>
      </c>
      <c r="J360" s="3">
        <v>0.1</v>
      </c>
      <c r="K360" s="4">
        <f t="shared" si="28"/>
        <v>0.10000000046386824</v>
      </c>
      <c r="L360" s="4">
        <f t="shared" si="29"/>
        <v>0</v>
      </c>
      <c r="M360" s="5">
        <f t="shared" si="25"/>
        <v>-9.9999999385898416E-4</v>
      </c>
      <c r="N360" s="5">
        <f t="shared" si="26"/>
        <v>0</v>
      </c>
      <c r="O360" s="5">
        <f t="shared" si="27"/>
        <v>0</v>
      </c>
    </row>
    <row r="361" spans="1:15" x14ac:dyDescent="0.2">
      <c r="A361" t="s">
        <v>325</v>
      </c>
      <c r="B361" s="1">
        <v>173922.71</v>
      </c>
      <c r="C361" s="1">
        <v>17392.27</v>
      </c>
      <c r="D361" s="1">
        <v>0</v>
      </c>
      <c r="E361" s="1">
        <v>28697.27</v>
      </c>
      <c r="F361" s="1">
        <v>22001.25</v>
      </c>
      <c r="G361" s="3">
        <v>0.1</v>
      </c>
      <c r="H361" s="3">
        <v>0</v>
      </c>
      <c r="I361" s="3">
        <v>0.15</v>
      </c>
      <c r="J361" s="3">
        <v>0.1</v>
      </c>
      <c r="K361" s="4">
        <f t="shared" si="28"/>
        <v>9.9999994250319593E-2</v>
      </c>
      <c r="L361" s="4">
        <f t="shared" si="29"/>
        <v>0</v>
      </c>
      <c r="M361" s="5">
        <f t="shared" si="25"/>
        <v>9.9999999894755478E-4</v>
      </c>
      <c r="N361" s="5">
        <f t="shared" si="26"/>
        <v>0</v>
      </c>
      <c r="O361" s="5">
        <f t="shared" si="27"/>
        <v>0</v>
      </c>
    </row>
    <row r="362" spans="1:15" x14ac:dyDescent="0.2">
      <c r="A362" t="s">
        <v>326</v>
      </c>
      <c r="B362" s="1">
        <v>1015296.63</v>
      </c>
      <c r="C362" s="1">
        <v>304588.99</v>
      </c>
      <c r="D362" s="1">
        <v>0</v>
      </c>
      <c r="E362" s="1">
        <v>197982.81</v>
      </c>
      <c r="F362" s="1">
        <v>151786.80000000002</v>
      </c>
      <c r="G362" s="3">
        <v>0.3</v>
      </c>
      <c r="H362" s="3">
        <v>0</v>
      </c>
      <c r="I362" s="3">
        <v>0.15</v>
      </c>
      <c r="J362" s="3">
        <v>0.1</v>
      </c>
      <c r="K362" s="4">
        <f t="shared" si="28"/>
        <v>0.30000000098493385</v>
      </c>
      <c r="L362" s="4">
        <f t="shared" si="29"/>
        <v>0</v>
      </c>
      <c r="M362" s="5">
        <f t="shared" si="25"/>
        <v>-1.000000025476196E-3</v>
      </c>
      <c r="N362" s="5">
        <f t="shared" si="26"/>
        <v>0</v>
      </c>
      <c r="O362" s="5">
        <f t="shared" si="27"/>
        <v>0</v>
      </c>
    </row>
    <row r="363" spans="1:15" x14ac:dyDescent="0.2">
      <c r="A363" t="s">
        <v>327</v>
      </c>
      <c r="B363" s="1">
        <v>47998.840000000004</v>
      </c>
      <c r="C363" s="1">
        <v>9599.77</v>
      </c>
      <c r="D363" s="1">
        <v>0</v>
      </c>
      <c r="E363" s="1">
        <v>8639.7900000000009</v>
      </c>
      <c r="F363" s="1">
        <v>6623.8600000000006</v>
      </c>
      <c r="G363" s="3">
        <v>0.2</v>
      </c>
      <c r="H363" s="3">
        <v>0</v>
      </c>
      <c r="I363" s="3">
        <v>0.15</v>
      </c>
      <c r="J363" s="3">
        <v>0.1</v>
      </c>
      <c r="K363" s="4">
        <f t="shared" si="28"/>
        <v>0.20000004166767363</v>
      </c>
      <c r="L363" s="4">
        <f t="shared" si="29"/>
        <v>0</v>
      </c>
      <c r="M363" s="5">
        <f t="shared" si="25"/>
        <v>-1.9999999991154927E-3</v>
      </c>
      <c r="N363" s="5">
        <f t="shared" si="26"/>
        <v>0</v>
      </c>
      <c r="O363" s="5">
        <f t="shared" si="27"/>
        <v>0</v>
      </c>
    </row>
    <row r="364" spans="1:15" x14ac:dyDescent="0.2">
      <c r="A364" t="s">
        <v>328</v>
      </c>
      <c r="B364" s="1">
        <v>675.54</v>
      </c>
      <c r="C364" s="1">
        <v>0</v>
      </c>
      <c r="D364" s="1">
        <v>0</v>
      </c>
      <c r="E364" s="1">
        <v>0</v>
      </c>
      <c r="F364" s="1">
        <v>0</v>
      </c>
      <c r="G364" s="3">
        <v>0.2</v>
      </c>
      <c r="H364" s="3">
        <v>0</v>
      </c>
      <c r="I364" s="3">
        <v>0.15</v>
      </c>
      <c r="J364" s="3">
        <v>0.1</v>
      </c>
      <c r="K364" s="4">
        <f t="shared" si="28"/>
        <v>0</v>
      </c>
      <c r="L364" s="4">
        <f t="shared" si="29"/>
        <v>0</v>
      </c>
      <c r="M364" s="5">
        <f t="shared" si="25"/>
        <v>135.108</v>
      </c>
      <c r="N364" s="5">
        <f t="shared" si="26"/>
        <v>0</v>
      </c>
      <c r="O364" s="5">
        <f t="shared" si="27"/>
        <v>0</v>
      </c>
    </row>
    <row r="365" spans="1:15" x14ac:dyDescent="0.2">
      <c r="A365" t="s">
        <v>329</v>
      </c>
      <c r="B365" s="1">
        <v>43506.11</v>
      </c>
      <c r="C365" s="1">
        <v>8701.2199999999993</v>
      </c>
      <c r="D365" s="1">
        <v>0</v>
      </c>
      <c r="E365" s="1">
        <v>7831.06</v>
      </c>
      <c r="F365" s="1">
        <v>6003.87</v>
      </c>
      <c r="G365" s="3">
        <v>0.2</v>
      </c>
      <c r="H365" s="3">
        <v>0</v>
      </c>
      <c r="I365" s="3">
        <v>0.15</v>
      </c>
      <c r="J365" s="3">
        <v>0.1</v>
      </c>
      <c r="K365" s="4">
        <f t="shared" si="28"/>
        <v>0.19999995402944551</v>
      </c>
      <c r="L365" s="4">
        <f t="shared" si="29"/>
        <v>0</v>
      </c>
      <c r="M365" s="5">
        <f t="shared" si="25"/>
        <v>2.0000000009228599E-3</v>
      </c>
      <c r="N365" s="5">
        <f t="shared" si="26"/>
        <v>0</v>
      </c>
      <c r="O365" s="5">
        <f t="shared" si="27"/>
        <v>0</v>
      </c>
    </row>
    <row r="366" spans="1:15" x14ac:dyDescent="0.2">
      <c r="A366" t="s">
        <v>330</v>
      </c>
      <c r="B366" s="1">
        <v>2345.36</v>
      </c>
      <c r="C366" s="1">
        <v>234.54</v>
      </c>
      <c r="D366" s="1">
        <v>0</v>
      </c>
      <c r="E366" s="1">
        <v>387.01</v>
      </c>
      <c r="F366" s="1">
        <v>296.74</v>
      </c>
      <c r="G366" s="3">
        <v>0.1</v>
      </c>
      <c r="H366" s="3">
        <v>0</v>
      </c>
      <c r="I366" s="3">
        <v>0.15</v>
      </c>
      <c r="J366" s="3">
        <v>0.1</v>
      </c>
      <c r="K366" s="4">
        <f t="shared" si="28"/>
        <v>0.10000170549510522</v>
      </c>
      <c r="L366" s="4">
        <f t="shared" si="29"/>
        <v>0</v>
      </c>
      <c r="M366" s="5">
        <f t="shared" si="25"/>
        <v>-3.999999999958731E-3</v>
      </c>
      <c r="N366" s="5">
        <f t="shared" si="26"/>
        <v>0</v>
      </c>
      <c r="O366" s="5">
        <f t="shared" si="27"/>
        <v>0</v>
      </c>
    </row>
    <row r="367" spans="1:15" x14ac:dyDescent="0.2">
      <c r="A367" t="s">
        <v>331</v>
      </c>
      <c r="B367" s="1">
        <v>361768.18</v>
      </c>
      <c r="C367" s="1">
        <v>108530.45</v>
      </c>
      <c r="D367" s="1">
        <v>0</v>
      </c>
      <c r="E367" s="1">
        <v>70544.84</v>
      </c>
      <c r="F367" s="1">
        <v>54084.33</v>
      </c>
      <c r="G367" s="3">
        <v>0.3</v>
      </c>
      <c r="H367" s="3">
        <v>0</v>
      </c>
      <c r="I367" s="3">
        <v>0.15</v>
      </c>
      <c r="J367" s="3">
        <v>0.1</v>
      </c>
      <c r="K367" s="4">
        <f t="shared" si="28"/>
        <v>0.29999998894319563</v>
      </c>
      <c r="L367" s="4">
        <f t="shared" si="29"/>
        <v>0</v>
      </c>
      <c r="M367" s="5">
        <f t="shared" si="25"/>
        <v>3.9999999902863518E-3</v>
      </c>
      <c r="N367" s="5">
        <f t="shared" si="26"/>
        <v>0</v>
      </c>
      <c r="O367" s="5">
        <f t="shared" si="27"/>
        <v>0</v>
      </c>
    </row>
    <row r="368" spans="1:15" x14ac:dyDescent="0.2">
      <c r="A368" t="s">
        <v>332</v>
      </c>
      <c r="B368" s="1">
        <v>729.35</v>
      </c>
      <c r="C368" s="1">
        <v>145.87</v>
      </c>
      <c r="D368" s="1">
        <v>0</v>
      </c>
      <c r="E368" s="1">
        <v>131.19999999999999</v>
      </c>
      <c r="F368" s="1">
        <v>100.64</v>
      </c>
      <c r="G368" s="3">
        <v>0.2</v>
      </c>
      <c r="H368" s="3">
        <v>0</v>
      </c>
      <c r="I368" s="3">
        <v>0.15</v>
      </c>
      <c r="J368" s="3">
        <v>0.1</v>
      </c>
      <c r="K368" s="4">
        <f t="shared" si="28"/>
        <v>0.2</v>
      </c>
      <c r="L368" s="4">
        <f t="shared" si="29"/>
        <v>0</v>
      </c>
      <c r="M368" s="5">
        <f t="shared" si="25"/>
        <v>0</v>
      </c>
      <c r="N368" s="5">
        <f t="shared" si="26"/>
        <v>0</v>
      </c>
      <c r="O368" s="5">
        <f t="shared" si="27"/>
        <v>0</v>
      </c>
    </row>
    <row r="369" spans="1:15" x14ac:dyDescent="0.2">
      <c r="A369" t="s">
        <v>333</v>
      </c>
      <c r="B369" s="1">
        <v>34591.590000000004</v>
      </c>
      <c r="C369" s="1">
        <v>12107.06</v>
      </c>
      <c r="D369" s="1">
        <v>0</v>
      </c>
      <c r="E369" s="1">
        <v>7004.84</v>
      </c>
      <c r="F369" s="1">
        <v>5370.39</v>
      </c>
      <c r="G369" s="3">
        <v>0.35000000000000003</v>
      </c>
      <c r="H369" s="3">
        <v>0</v>
      </c>
      <c r="I369" s="3">
        <v>0.15</v>
      </c>
      <c r="J369" s="3">
        <v>0.1</v>
      </c>
      <c r="K369" s="4">
        <f t="shared" si="28"/>
        <v>0.35000010118066266</v>
      </c>
      <c r="L369" s="4">
        <f t="shared" si="29"/>
        <v>0</v>
      </c>
      <c r="M369" s="5">
        <f t="shared" si="25"/>
        <v>-3.4999999974903453E-3</v>
      </c>
      <c r="N369" s="5">
        <f t="shared" si="26"/>
        <v>0</v>
      </c>
      <c r="O369" s="5">
        <f t="shared" si="27"/>
        <v>0</v>
      </c>
    </row>
    <row r="370" spans="1:15" x14ac:dyDescent="0.2">
      <c r="A370" t="s">
        <v>334</v>
      </c>
      <c r="B370" s="1">
        <v>10312360.689999999</v>
      </c>
      <c r="C370" s="1">
        <v>515617.98000000004</v>
      </c>
      <c r="D370" s="1">
        <v>0</v>
      </c>
      <c r="E370" s="1">
        <v>1624197.05</v>
      </c>
      <c r="F370" s="1">
        <v>0</v>
      </c>
      <c r="G370" s="3">
        <v>0.05</v>
      </c>
      <c r="H370" s="3">
        <v>0</v>
      </c>
      <c r="I370" s="3">
        <v>0.15</v>
      </c>
      <c r="J370" s="3">
        <v>0</v>
      </c>
      <c r="K370" s="4">
        <f t="shared" si="28"/>
        <v>4.9999994715080126E-2</v>
      </c>
      <c r="L370" s="4">
        <f t="shared" si="29"/>
        <v>0</v>
      </c>
      <c r="M370" s="5">
        <f t="shared" si="25"/>
        <v>5.4499999986534785E-2</v>
      </c>
      <c r="N370" s="5">
        <f t="shared" si="26"/>
        <v>0</v>
      </c>
      <c r="O370" s="5">
        <f t="shared" si="27"/>
        <v>0</v>
      </c>
    </row>
    <row r="371" spans="1:15" x14ac:dyDescent="0.2">
      <c r="A371" t="s">
        <v>335</v>
      </c>
      <c r="B371" s="1">
        <v>13282.83</v>
      </c>
      <c r="C371" s="1">
        <v>2656.57</v>
      </c>
      <c r="D371" s="1">
        <v>0</v>
      </c>
      <c r="E371" s="1">
        <v>2390.98</v>
      </c>
      <c r="F371" s="1">
        <v>1833.06</v>
      </c>
      <c r="G371" s="3">
        <v>0.2</v>
      </c>
      <c r="H371" s="3">
        <v>0</v>
      </c>
      <c r="I371" s="3">
        <v>0.15</v>
      </c>
      <c r="J371" s="3">
        <v>0.1</v>
      </c>
      <c r="K371" s="4">
        <f t="shared" si="28"/>
        <v>0.20000030114064549</v>
      </c>
      <c r="L371" s="4">
        <f t="shared" si="29"/>
        <v>0</v>
      </c>
      <c r="M371" s="5">
        <f t="shared" si="25"/>
        <v>-3.9999999999425963E-3</v>
      </c>
      <c r="N371" s="5">
        <f t="shared" si="26"/>
        <v>0</v>
      </c>
      <c r="O371" s="5">
        <f t="shared" si="27"/>
        <v>0</v>
      </c>
    </row>
    <row r="372" spans="1:15" x14ac:dyDescent="0.2">
      <c r="A372" t="s">
        <v>336</v>
      </c>
      <c r="B372" s="1">
        <v>2095363.93</v>
      </c>
      <c r="C372" s="1">
        <v>628609.18000000005</v>
      </c>
      <c r="D372" s="1">
        <v>0</v>
      </c>
      <c r="E372" s="1">
        <v>408595.93</v>
      </c>
      <c r="F372" s="1">
        <v>313256.88</v>
      </c>
      <c r="G372" s="3">
        <v>0.3</v>
      </c>
      <c r="H372" s="3">
        <v>0</v>
      </c>
      <c r="I372" s="3">
        <v>0.15</v>
      </c>
      <c r="J372" s="3">
        <v>0.1</v>
      </c>
      <c r="K372" s="4">
        <f t="shared" si="28"/>
        <v>0.30000000047724412</v>
      </c>
      <c r="L372" s="4">
        <f t="shared" si="29"/>
        <v>0</v>
      </c>
      <c r="M372" s="5">
        <f t="shared" si="25"/>
        <v>-1.00000014230469E-3</v>
      </c>
      <c r="N372" s="5">
        <f t="shared" si="26"/>
        <v>0</v>
      </c>
      <c r="O372" s="5">
        <f t="shared" si="27"/>
        <v>0</v>
      </c>
    </row>
    <row r="373" spans="1:15" x14ac:dyDescent="0.2">
      <c r="A373" t="s">
        <v>337</v>
      </c>
      <c r="B373" s="1">
        <v>7561698.21</v>
      </c>
      <c r="C373" s="1">
        <v>378084.91000000003</v>
      </c>
      <c r="D373" s="1">
        <v>0</v>
      </c>
      <c r="E373" s="1">
        <v>1190967.45</v>
      </c>
      <c r="F373" s="1">
        <v>913075.06</v>
      </c>
      <c r="G373" s="3">
        <v>0.05</v>
      </c>
      <c r="H373" s="3">
        <v>0</v>
      </c>
      <c r="I373" s="3">
        <v>0.15</v>
      </c>
      <c r="J373" s="3">
        <v>0.1</v>
      </c>
      <c r="K373" s="4">
        <f t="shared" si="28"/>
        <v>4.9999999933877291E-2</v>
      </c>
      <c r="L373" s="4">
        <f t="shared" si="29"/>
        <v>0</v>
      </c>
      <c r="M373" s="5">
        <f t="shared" si="25"/>
        <v>4.9999998898484128E-4</v>
      </c>
      <c r="N373" s="5">
        <f t="shared" si="26"/>
        <v>0</v>
      </c>
      <c r="O373" s="5">
        <f t="shared" si="27"/>
        <v>0</v>
      </c>
    </row>
    <row r="374" spans="1:15" x14ac:dyDescent="0.2">
      <c r="A374" t="s">
        <v>338</v>
      </c>
      <c r="B374" s="1">
        <v>779.9</v>
      </c>
      <c r="C374" s="1">
        <v>0</v>
      </c>
      <c r="D374" s="1">
        <v>0</v>
      </c>
      <c r="E374" s="1">
        <v>0</v>
      </c>
      <c r="F374" s="1">
        <v>0</v>
      </c>
      <c r="G374" s="3">
        <v>0.05</v>
      </c>
      <c r="H374" s="3">
        <v>0</v>
      </c>
      <c r="I374" s="3">
        <v>0</v>
      </c>
      <c r="J374" s="3">
        <v>0.1</v>
      </c>
      <c r="K374" s="4">
        <f t="shared" si="28"/>
        <v>0</v>
      </c>
      <c r="L374" s="4">
        <f t="shared" si="29"/>
        <v>0</v>
      </c>
      <c r="M374" s="5">
        <f t="shared" si="25"/>
        <v>38.995000000000005</v>
      </c>
      <c r="N374" s="5">
        <f t="shared" si="26"/>
        <v>0</v>
      </c>
      <c r="O374" s="5">
        <f t="shared" si="27"/>
        <v>0</v>
      </c>
    </row>
    <row r="375" spans="1:15" x14ac:dyDescent="0.2">
      <c r="A375" t="s">
        <v>339</v>
      </c>
      <c r="B375" s="1">
        <v>4155.75</v>
      </c>
      <c r="C375" s="1">
        <v>1246.72</v>
      </c>
      <c r="D375" s="1">
        <v>0</v>
      </c>
      <c r="E375" s="1">
        <v>810.34</v>
      </c>
      <c r="F375" s="1">
        <v>621.24</v>
      </c>
      <c r="G375" s="3">
        <v>0.3</v>
      </c>
      <c r="H375" s="3">
        <v>0</v>
      </c>
      <c r="I375" s="3">
        <v>0.15</v>
      </c>
      <c r="J375" s="3">
        <v>0.1</v>
      </c>
      <c r="K375" s="4">
        <f t="shared" si="28"/>
        <v>0.29999879684774111</v>
      </c>
      <c r="L375" s="4">
        <f t="shared" si="29"/>
        <v>0</v>
      </c>
      <c r="M375" s="5">
        <f t="shared" si="25"/>
        <v>4.9999999998295436E-3</v>
      </c>
      <c r="N375" s="5">
        <f t="shared" si="26"/>
        <v>0</v>
      </c>
      <c r="O375" s="5">
        <f t="shared" si="27"/>
        <v>0</v>
      </c>
    </row>
    <row r="376" spans="1:15" x14ac:dyDescent="0.2">
      <c r="A376" t="s">
        <v>340</v>
      </c>
      <c r="B376" s="1">
        <v>104129.36</v>
      </c>
      <c r="C376" s="1">
        <v>36445.279999999999</v>
      </c>
      <c r="D376" s="1">
        <v>11245.95</v>
      </c>
      <c r="E376" s="1">
        <v>22773.07</v>
      </c>
      <c r="F376" s="1">
        <v>17459.32</v>
      </c>
      <c r="G376" s="3">
        <v>0.35000000000000003</v>
      </c>
      <c r="H376" s="3">
        <v>0.08</v>
      </c>
      <c r="I376" s="3">
        <v>0.15</v>
      </c>
      <c r="J376" s="3">
        <v>0.1</v>
      </c>
      <c r="K376" s="4">
        <f t="shared" si="28"/>
        <v>0.35000003841375765</v>
      </c>
      <c r="L376" s="4">
        <f t="shared" si="29"/>
        <v>7.9999849190437192E-2</v>
      </c>
      <c r="M376" s="5">
        <f t="shared" si="25"/>
        <v>-3.9999999960886705E-3</v>
      </c>
      <c r="N376" s="5">
        <f t="shared" si="26"/>
        <v>2.120000000057241E-2</v>
      </c>
      <c r="O376" s="5">
        <f t="shared" si="27"/>
        <v>2.120000000057241E-2</v>
      </c>
    </row>
    <row r="377" spans="1:15" x14ac:dyDescent="0.2">
      <c r="A377" t="s">
        <v>341</v>
      </c>
      <c r="B377" s="1">
        <v>1278.79</v>
      </c>
      <c r="C377" s="1">
        <v>383.64</v>
      </c>
      <c r="D377" s="1">
        <v>0</v>
      </c>
      <c r="E377" s="1">
        <v>249.38</v>
      </c>
      <c r="F377" s="1">
        <v>191.16</v>
      </c>
      <c r="G377" s="3">
        <v>0.3</v>
      </c>
      <c r="H377" s="3">
        <v>0</v>
      </c>
      <c r="I377" s="3">
        <v>0.15</v>
      </c>
      <c r="J377" s="3">
        <v>0.1</v>
      </c>
      <c r="K377" s="4">
        <f t="shared" si="28"/>
        <v>0.30000234596767256</v>
      </c>
      <c r="L377" s="4">
        <f t="shared" si="29"/>
        <v>0</v>
      </c>
      <c r="M377" s="5">
        <f t="shared" si="25"/>
        <v>-3.0000000000030978E-3</v>
      </c>
      <c r="N377" s="5">
        <f t="shared" si="26"/>
        <v>0</v>
      </c>
      <c r="O377" s="5">
        <f t="shared" si="27"/>
        <v>0</v>
      </c>
    </row>
    <row r="378" spans="1:15" x14ac:dyDescent="0.2">
      <c r="A378" t="s">
        <v>342</v>
      </c>
      <c r="B378" s="1">
        <v>358621.52</v>
      </c>
      <c r="C378" s="1">
        <v>125517.53</v>
      </c>
      <c r="D378" s="1">
        <v>0</v>
      </c>
      <c r="E378" s="1">
        <v>72620.850000000006</v>
      </c>
      <c r="F378" s="1">
        <v>55675.97</v>
      </c>
      <c r="G378" s="3">
        <v>0.35000000000000003</v>
      </c>
      <c r="H378" s="3">
        <v>0</v>
      </c>
      <c r="I378" s="3">
        <v>0.15</v>
      </c>
      <c r="J378" s="3">
        <v>0.1</v>
      </c>
      <c r="K378" s="4">
        <f t="shared" si="28"/>
        <v>0.34999999442308982</v>
      </c>
      <c r="L378" s="4">
        <f t="shared" si="29"/>
        <v>0</v>
      </c>
      <c r="M378" s="5">
        <f t="shared" si="25"/>
        <v>2.0000000169205869E-3</v>
      </c>
      <c r="N378" s="5">
        <f t="shared" si="26"/>
        <v>0</v>
      </c>
      <c r="O378" s="5">
        <f t="shared" si="27"/>
        <v>0</v>
      </c>
    </row>
    <row r="379" spans="1:15" x14ac:dyDescent="0.2">
      <c r="A379" t="s">
        <v>343</v>
      </c>
      <c r="B379" s="1">
        <v>7529754.8200000003</v>
      </c>
      <c r="C379" s="1">
        <v>376487.67</v>
      </c>
      <c r="D379" s="1">
        <v>0</v>
      </c>
      <c r="E379" s="1">
        <v>1185936.48</v>
      </c>
      <c r="F379" s="1">
        <v>0</v>
      </c>
      <c r="G379" s="3">
        <v>0.05</v>
      </c>
      <c r="H379" s="3">
        <v>0</v>
      </c>
      <c r="I379" s="3">
        <v>0.15</v>
      </c>
      <c r="J379" s="3">
        <v>0</v>
      </c>
      <c r="K379" s="4">
        <f t="shared" si="28"/>
        <v>4.9999990570742114E-2</v>
      </c>
      <c r="L379" s="4">
        <f t="shared" si="29"/>
        <v>0</v>
      </c>
      <c r="M379" s="5">
        <f t="shared" si="25"/>
        <v>7.10000000340716E-2</v>
      </c>
      <c r="N379" s="5">
        <f t="shared" si="26"/>
        <v>0</v>
      </c>
      <c r="O379" s="5">
        <f t="shared" si="27"/>
        <v>0</v>
      </c>
    </row>
    <row r="380" spans="1:15" x14ac:dyDescent="0.2">
      <c r="A380" t="s">
        <v>344</v>
      </c>
      <c r="B380" s="1">
        <v>190155.62</v>
      </c>
      <c r="C380" s="1">
        <v>0</v>
      </c>
      <c r="D380" s="1">
        <v>0</v>
      </c>
      <c r="E380" s="1">
        <v>0</v>
      </c>
      <c r="F380" s="1">
        <v>0</v>
      </c>
      <c r="G380" s="3">
        <v>0.05</v>
      </c>
      <c r="H380" s="3">
        <v>0</v>
      </c>
      <c r="I380" s="3">
        <v>0.15</v>
      </c>
      <c r="J380" s="3">
        <v>0.1</v>
      </c>
      <c r="K380" s="4">
        <f t="shared" si="28"/>
        <v>0</v>
      </c>
      <c r="L380" s="4">
        <f t="shared" si="29"/>
        <v>0</v>
      </c>
      <c r="M380" s="5">
        <f t="shared" si="25"/>
        <v>9507.7810000000009</v>
      </c>
      <c r="N380" s="5">
        <f t="shared" si="26"/>
        <v>0</v>
      </c>
      <c r="O380" s="5">
        <f t="shared" si="27"/>
        <v>0</v>
      </c>
    </row>
    <row r="381" spans="1:15" x14ac:dyDescent="0.2">
      <c r="A381" t="s">
        <v>345</v>
      </c>
      <c r="B381" s="1">
        <v>38540.370000000003</v>
      </c>
      <c r="C381" s="1">
        <v>11562.11</v>
      </c>
      <c r="D381" s="1">
        <v>0</v>
      </c>
      <c r="E381" s="1">
        <v>7515.33</v>
      </c>
      <c r="F381" s="1">
        <v>5761.82</v>
      </c>
      <c r="G381" s="3">
        <v>0.3</v>
      </c>
      <c r="H381" s="3">
        <v>0</v>
      </c>
      <c r="I381" s="3">
        <v>0.15</v>
      </c>
      <c r="J381" s="3">
        <v>0.1</v>
      </c>
      <c r="K381" s="4">
        <f t="shared" si="28"/>
        <v>0.29999997405318113</v>
      </c>
      <c r="L381" s="4">
        <f t="shared" si="29"/>
        <v>0</v>
      </c>
      <c r="M381" s="5">
        <f t="shared" si="25"/>
        <v>9.9999999919297717E-4</v>
      </c>
      <c r="N381" s="5">
        <f t="shared" si="26"/>
        <v>0</v>
      </c>
      <c r="O381" s="5">
        <f t="shared" si="27"/>
        <v>0</v>
      </c>
    </row>
    <row r="382" spans="1:15" x14ac:dyDescent="0.2">
      <c r="A382" t="s">
        <v>346</v>
      </c>
      <c r="B382" s="1">
        <v>35004.379999999997</v>
      </c>
      <c r="C382" s="1">
        <v>10501.32</v>
      </c>
      <c r="D382" s="1">
        <v>0</v>
      </c>
      <c r="E382" s="1">
        <v>6825.83</v>
      </c>
      <c r="F382" s="1">
        <v>5233.17</v>
      </c>
      <c r="G382" s="3">
        <v>0.3</v>
      </c>
      <c r="H382" s="3">
        <v>0</v>
      </c>
      <c r="I382" s="3">
        <v>0.15</v>
      </c>
      <c r="J382" s="3">
        <v>0.1</v>
      </c>
      <c r="K382" s="4">
        <f t="shared" si="28"/>
        <v>0.30000017140712104</v>
      </c>
      <c r="L382" s="4">
        <f t="shared" si="29"/>
        <v>0</v>
      </c>
      <c r="M382" s="5">
        <f t="shared" si="25"/>
        <v>-6.0000000000223581E-3</v>
      </c>
      <c r="N382" s="5">
        <f t="shared" si="26"/>
        <v>0</v>
      </c>
      <c r="O382" s="5">
        <f t="shared" si="27"/>
        <v>0</v>
      </c>
    </row>
    <row r="383" spans="1:15" x14ac:dyDescent="0.2">
      <c r="A383" t="s">
        <v>347</v>
      </c>
      <c r="B383" s="1">
        <v>534480.62</v>
      </c>
      <c r="C383" s="1">
        <v>26724.03</v>
      </c>
      <c r="D383" s="1">
        <v>0</v>
      </c>
      <c r="E383" s="1">
        <v>84180.650000000009</v>
      </c>
      <c r="F383" s="1">
        <v>0</v>
      </c>
      <c r="G383" s="3">
        <v>0.05</v>
      </c>
      <c r="H383" s="3">
        <v>0</v>
      </c>
      <c r="I383" s="3">
        <v>0.15</v>
      </c>
      <c r="J383" s="3">
        <v>0</v>
      </c>
      <c r="K383" s="4">
        <f t="shared" si="28"/>
        <v>4.9999998129024767E-2</v>
      </c>
      <c r="L383" s="4">
        <f t="shared" si="29"/>
        <v>0</v>
      </c>
      <c r="M383" s="5">
        <f t="shared" si="25"/>
        <v>1.0000000040625272E-3</v>
      </c>
      <c r="N383" s="5">
        <f t="shared" si="26"/>
        <v>0</v>
      </c>
      <c r="O383" s="5">
        <f t="shared" si="27"/>
        <v>0</v>
      </c>
    </row>
    <row r="384" spans="1:15" x14ac:dyDescent="0.2">
      <c r="A384" t="s">
        <v>348</v>
      </c>
      <c r="B384" s="1">
        <v>44604141.840000004</v>
      </c>
      <c r="C384" s="1">
        <v>0</v>
      </c>
      <c r="D384" s="1">
        <v>0</v>
      </c>
      <c r="E384" s="1">
        <v>0</v>
      </c>
      <c r="F384" s="1">
        <v>0</v>
      </c>
      <c r="G384" s="3">
        <v>0.3</v>
      </c>
      <c r="H384" s="3">
        <v>0</v>
      </c>
      <c r="I384" s="3">
        <v>0.15</v>
      </c>
      <c r="J384" s="3">
        <v>0.1</v>
      </c>
      <c r="K384" s="4">
        <f t="shared" si="28"/>
        <v>0</v>
      </c>
      <c r="L384" s="4">
        <f t="shared" si="29"/>
        <v>0</v>
      </c>
      <c r="M384" s="5">
        <f t="shared" si="25"/>
        <v>13381242.552000001</v>
      </c>
      <c r="N384" s="5">
        <f t="shared" si="26"/>
        <v>0</v>
      </c>
      <c r="O384" s="5">
        <f t="shared" si="27"/>
        <v>0</v>
      </c>
    </row>
    <row r="385" spans="1:15" x14ac:dyDescent="0.2">
      <c r="A385" t="s">
        <v>349</v>
      </c>
      <c r="B385" s="1">
        <v>10055.52</v>
      </c>
      <c r="C385" s="1">
        <v>0</v>
      </c>
      <c r="D385" s="1">
        <v>0</v>
      </c>
      <c r="E385" s="1">
        <v>0</v>
      </c>
      <c r="F385" s="1">
        <v>0</v>
      </c>
      <c r="G385" s="3">
        <v>0.2</v>
      </c>
      <c r="H385" s="3">
        <v>0</v>
      </c>
      <c r="I385" s="3">
        <v>0.15</v>
      </c>
      <c r="J385" s="3">
        <v>0</v>
      </c>
      <c r="K385" s="4">
        <f t="shared" si="28"/>
        <v>0</v>
      </c>
      <c r="L385" s="4">
        <f t="shared" si="29"/>
        <v>0</v>
      </c>
      <c r="M385" s="5">
        <f t="shared" si="25"/>
        <v>2011.1040000000003</v>
      </c>
      <c r="N385" s="5">
        <f t="shared" si="26"/>
        <v>0</v>
      </c>
      <c r="O385" s="5">
        <f t="shared" si="27"/>
        <v>0</v>
      </c>
    </row>
    <row r="386" spans="1:15" x14ac:dyDescent="0.2">
      <c r="A386" t="s">
        <v>350</v>
      </c>
      <c r="B386" s="1">
        <v>589933.04</v>
      </c>
      <c r="C386" s="1">
        <v>206476.57</v>
      </c>
      <c r="D386" s="1">
        <v>0</v>
      </c>
      <c r="E386" s="1">
        <v>119461.49</v>
      </c>
      <c r="F386" s="1">
        <v>0</v>
      </c>
      <c r="G386" s="3">
        <v>0.35000000000000003</v>
      </c>
      <c r="H386" s="3">
        <v>4</v>
      </c>
      <c r="I386" s="3">
        <v>0.15</v>
      </c>
      <c r="J386" s="3">
        <v>0</v>
      </c>
      <c r="K386" s="4">
        <f t="shared" si="28"/>
        <v>0.3500000101706458</v>
      </c>
      <c r="L386" s="4">
        <f t="shared" si="29"/>
        <v>0</v>
      </c>
      <c r="M386" s="5">
        <f t="shared" si="25"/>
        <v>-5.9999999778737401E-3</v>
      </c>
      <c r="N386" s="5">
        <f t="shared" si="26"/>
        <v>3185638.4400000004</v>
      </c>
      <c r="O386" s="5">
        <f t="shared" si="27"/>
        <v>3185638.4400000004</v>
      </c>
    </row>
    <row r="387" spans="1:15" x14ac:dyDescent="0.2">
      <c r="A387" t="s">
        <v>351</v>
      </c>
      <c r="B387" s="1">
        <v>5357.02</v>
      </c>
      <c r="C387" s="1">
        <v>0</v>
      </c>
      <c r="D387" s="1">
        <v>0</v>
      </c>
      <c r="E387" s="1">
        <v>0</v>
      </c>
      <c r="F387" s="1">
        <v>0</v>
      </c>
      <c r="G387" s="3">
        <v>0.35000000000000003</v>
      </c>
      <c r="H387" s="3">
        <v>0</v>
      </c>
      <c r="I387" s="3">
        <v>0.15</v>
      </c>
      <c r="J387" s="3">
        <v>0.1</v>
      </c>
      <c r="K387" s="4">
        <f t="shared" si="28"/>
        <v>0</v>
      </c>
      <c r="L387" s="4">
        <f t="shared" si="29"/>
        <v>0</v>
      </c>
      <c r="M387" s="5">
        <f t="shared" ref="M387:M450" si="30">(G387-K387)*B387</f>
        <v>1874.9570000000003</v>
      </c>
      <c r="N387" s="5">
        <f t="shared" ref="N387:N450" si="31">(H387-L387)*(B387+C387)</f>
        <v>0</v>
      </c>
      <c r="O387" s="5">
        <f t="shared" ref="O387:O450" si="32">MAX(N387,0)</f>
        <v>0</v>
      </c>
    </row>
    <row r="388" spans="1:15" x14ac:dyDescent="0.2">
      <c r="A388" t="s">
        <v>352</v>
      </c>
      <c r="B388" s="1">
        <v>23098.260000000002</v>
      </c>
      <c r="C388" s="1">
        <v>0</v>
      </c>
      <c r="D388" s="1">
        <v>0</v>
      </c>
      <c r="E388" s="1">
        <v>0</v>
      </c>
      <c r="F388" s="1">
        <v>0</v>
      </c>
      <c r="G388" s="3">
        <v>0.1</v>
      </c>
      <c r="H388" s="3">
        <v>0</v>
      </c>
      <c r="I388" s="3">
        <v>0.15</v>
      </c>
      <c r="J388" s="3">
        <v>0.1</v>
      </c>
      <c r="K388" s="4">
        <f t="shared" ref="K388:K451" si="33">C388/B388</f>
        <v>0</v>
      </c>
      <c r="L388" s="4">
        <f t="shared" si="29"/>
        <v>0</v>
      </c>
      <c r="M388" s="5">
        <f t="shared" si="30"/>
        <v>2309.8260000000005</v>
      </c>
      <c r="N388" s="5">
        <f t="shared" si="31"/>
        <v>0</v>
      </c>
      <c r="O388" s="5">
        <f t="shared" si="32"/>
        <v>0</v>
      </c>
    </row>
    <row r="389" spans="1:15" x14ac:dyDescent="0.2">
      <c r="A389" t="s">
        <v>353</v>
      </c>
      <c r="B389" s="1">
        <v>165038.83000000002</v>
      </c>
      <c r="C389" s="1">
        <v>33007.770000000004</v>
      </c>
      <c r="D389" s="1">
        <v>0</v>
      </c>
      <c r="E389" s="1">
        <v>29707.010000000002</v>
      </c>
      <c r="F389" s="1">
        <v>22775.39</v>
      </c>
      <c r="G389" s="3">
        <v>0.2</v>
      </c>
      <c r="H389" s="3">
        <v>0</v>
      </c>
      <c r="I389" s="3">
        <v>0.15</v>
      </c>
      <c r="J389" s="3">
        <v>0.1</v>
      </c>
      <c r="K389" s="4">
        <f t="shared" si="33"/>
        <v>0.20000002423672053</v>
      </c>
      <c r="L389" s="4">
        <f t="shared" ref="L389:L452" si="34">D389/($B389+C389)</f>
        <v>0</v>
      </c>
      <c r="M389" s="5">
        <f t="shared" si="30"/>
        <v>-3.9999999975641664E-3</v>
      </c>
      <c r="N389" s="5">
        <f t="shared" si="31"/>
        <v>0</v>
      </c>
      <c r="O389" s="5">
        <f t="shared" si="32"/>
        <v>0</v>
      </c>
    </row>
    <row r="390" spans="1:15" x14ac:dyDescent="0.2">
      <c r="A390" t="s">
        <v>354</v>
      </c>
      <c r="B390" s="1">
        <v>92210.72</v>
      </c>
      <c r="C390" s="1">
        <v>4610.54</v>
      </c>
      <c r="D390" s="1">
        <v>0</v>
      </c>
      <c r="E390" s="1">
        <v>14523.18</v>
      </c>
      <c r="F390" s="1">
        <v>11134.460000000001</v>
      </c>
      <c r="G390" s="3">
        <v>0.05</v>
      </c>
      <c r="H390" s="3">
        <v>0</v>
      </c>
      <c r="I390" s="3">
        <v>0.15</v>
      </c>
      <c r="J390" s="3">
        <v>0.1</v>
      </c>
      <c r="K390" s="4">
        <f t="shared" si="33"/>
        <v>5.0000043378904319E-2</v>
      </c>
      <c r="L390" s="4">
        <f t="shared" si="34"/>
        <v>0</v>
      </c>
      <c r="M390" s="5">
        <f t="shared" si="30"/>
        <v>-3.999999999773538E-3</v>
      </c>
      <c r="N390" s="5">
        <f t="shared" si="31"/>
        <v>0</v>
      </c>
      <c r="O390" s="5">
        <f t="shared" si="32"/>
        <v>0</v>
      </c>
    </row>
    <row r="391" spans="1:15" x14ac:dyDescent="0.2">
      <c r="A391" t="s">
        <v>355</v>
      </c>
      <c r="B391" s="1">
        <v>2048.27</v>
      </c>
      <c r="C391" s="1">
        <v>0</v>
      </c>
      <c r="D391" s="1">
        <v>0</v>
      </c>
      <c r="E391" s="1">
        <v>0</v>
      </c>
      <c r="F391" s="1">
        <v>0</v>
      </c>
      <c r="G391" s="3">
        <v>0.1</v>
      </c>
      <c r="H391" s="3">
        <v>0</v>
      </c>
      <c r="I391" s="3">
        <v>0.15</v>
      </c>
      <c r="J391" s="3">
        <v>0.1</v>
      </c>
      <c r="K391" s="4">
        <f t="shared" si="33"/>
        <v>0</v>
      </c>
      <c r="L391" s="4">
        <f t="shared" si="34"/>
        <v>0</v>
      </c>
      <c r="M391" s="5">
        <f t="shared" si="30"/>
        <v>204.827</v>
      </c>
      <c r="N391" s="5">
        <f t="shared" si="31"/>
        <v>0</v>
      </c>
      <c r="O391" s="5">
        <f t="shared" si="32"/>
        <v>0</v>
      </c>
    </row>
    <row r="392" spans="1:15" x14ac:dyDescent="0.2">
      <c r="A392" t="s">
        <v>356</v>
      </c>
      <c r="B392" s="1">
        <v>1162.42</v>
      </c>
      <c r="C392" s="1">
        <v>0</v>
      </c>
      <c r="D392" s="1">
        <v>0</v>
      </c>
      <c r="E392" s="1">
        <v>0</v>
      </c>
      <c r="F392" s="1">
        <v>0</v>
      </c>
      <c r="G392" s="3">
        <v>0.3</v>
      </c>
      <c r="H392" s="3">
        <v>0</v>
      </c>
      <c r="I392" s="3">
        <v>0.15</v>
      </c>
      <c r="J392" s="3">
        <v>0.1</v>
      </c>
      <c r="K392" s="4">
        <f t="shared" si="33"/>
        <v>0</v>
      </c>
      <c r="L392" s="4">
        <f t="shared" si="34"/>
        <v>0</v>
      </c>
      <c r="M392" s="5">
        <f t="shared" si="30"/>
        <v>348.726</v>
      </c>
      <c r="N392" s="5">
        <f t="shared" si="31"/>
        <v>0</v>
      </c>
      <c r="O392" s="5">
        <f t="shared" si="32"/>
        <v>0</v>
      </c>
    </row>
    <row r="393" spans="1:15" x14ac:dyDescent="0.2">
      <c r="A393" t="s">
        <v>357</v>
      </c>
      <c r="B393" s="1">
        <v>71473.02</v>
      </c>
      <c r="C393" s="1">
        <v>7147.3</v>
      </c>
      <c r="D393" s="1">
        <v>0</v>
      </c>
      <c r="E393" s="1">
        <v>11793.07</v>
      </c>
      <c r="F393" s="1">
        <v>9041.31</v>
      </c>
      <c r="G393" s="3">
        <v>0.1</v>
      </c>
      <c r="H393" s="3">
        <v>0</v>
      </c>
      <c r="I393" s="3">
        <v>0.15</v>
      </c>
      <c r="J393" s="3">
        <v>0.1</v>
      </c>
      <c r="K393" s="4">
        <f t="shared" si="33"/>
        <v>9.9999972017413008E-2</v>
      </c>
      <c r="L393" s="4">
        <f t="shared" si="34"/>
        <v>0</v>
      </c>
      <c r="M393" s="5">
        <f t="shared" si="30"/>
        <v>2.0000000001271761E-3</v>
      </c>
      <c r="N393" s="5">
        <f t="shared" si="31"/>
        <v>0</v>
      </c>
      <c r="O393" s="5">
        <f t="shared" si="32"/>
        <v>0</v>
      </c>
    </row>
    <row r="394" spans="1:15" x14ac:dyDescent="0.2">
      <c r="A394" t="s">
        <v>358</v>
      </c>
      <c r="B394" s="1">
        <v>187454.59</v>
      </c>
      <c r="C394" s="1">
        <v>37490.92</v>
      </c>
      <c r="D394" s="1">
        <v>0</v>
      </c>
      <c r="E394" s="1">
        <v>33741.83</v>
      </c>
      <c r="F394" s="1">
        <v>25868.760000000002</v>
      </c>
      <c r="G394" s="3">
        <v>0.2</v>
      </c>
      <c r="H394" s="3">
        <v>0</v>
      </c>
      <c r="I394" s="3">
        <v>0.15</v>
      </c>
      <c r="J394" s="3">
        <v>0.1</v>
      </c>
      <c r="K394" s="4">
        <f t="shared" si="33"/>
        <v>0.20000001066925061</v>
      </c>
      <c r="L394" s="4">
        <f t="shared" si="34"/>
        <v>0</v>
      </c>
      <c r="M394" s="5">
        <f t="shared" si="30"/>
        <v>-1.9999999957279681E-3</v>
      </c>
      <c r="N394" s="5">
        <f t="shared" si="31"/>
        <v>0</v>
      </c>
      <c r="O394" s="5">
        <f t="shared" si="32"/>
        <v>0</v>
      </c>
    </row>
    <row r="395" spans="1:15" x14ac:dyDescent="0.2">
      <c r="A395" t="s">
        <v>359</v>
      </c>
      <c r="B395" s="1">
        <v>4094.2000000000003</v>
      </c>
      <c r="C395" s="1">
        <v>204.71</v>
      </c>
      <c r="D395" s="1">
        <v>0</v>
      </c>
      <c r="E395" s="1">
        <v>0</v>
      </c>
      <c r="F395" s="1">
        <v>429.88</v>
      </c>
      <c r="G395" s="3">
        <v>0.05</v>
      </c>
      <c r="H395" s="3">
        <v>0</v>
      </c>
      <c r="I395" s="3">
        <v>0</v>
      </c>
      <c r="J395" s="3">
        <v>0.1</v>
      </c>
      <c r="K395" s="4">
        <f t="shared" si="33"/>
        <v>4.9999999999999996E-2</v>
      </c>
      <c r="L395" s="4">
        <f t="shared" si="34"/>
        <v>0</v>
      </c>
      <c r="M395" s="5">
        <f t="shared" si="30"/>
        <v>2.8409219421376976E-14</v>
      </c>
      <c r="N395" s="5">
        <f t="shared" si="31"/>
        <v>0</v>
      </c>
      <c r="O395" s="5">
        <f t="shared" si="32"/>
        <v>0</v>
      </c>
    </row>
    <row r="396" spans="1:15" x14ac:dyDescent="0.2">
      <c r="A396" t="s">
        <v>360</v>
      </c>
      <c r="B396" s="1">
        <v>437585.21</v>
      </c>
      <c r="C396" s="1">
        <v>0</v>
      </c>
      <c r="D396" s="1">
        <v>0</v>
      </c>
      <c r="E396" s="1">
        <v>0</v>
      </c>
      <c r="F396" s="1">
        <v>0</v>
      </c>
      <c r="G396" s="3">
        <v>0.35000000000000003</v>
      </c>
      <c r="H396" s="3">
        <v>4</v>
      </c>
      <c r="I396" s="3">
        <v>0.15</v>
      </c>
      <c r="J396" s="3">
        <v>0</v>
      </c>
      <c r="K396" s="4">
        <f t="shared" si="33"/>
        <v>0</v>
      </c>
      <c r="L396" s="4">
        <f t="shared" si="34"/>
        <v>0</v>
      </c>
      <c r="M396" s="5">
        <f t="shared" si="30"/>
        <v>153154.82350000003</v>
      </c>
      <c r="N396" s="5">
        <f t="shared" si="31"/>
        <v>1750340.84</v>
      </c>
      <c r="O396" s="5">
        <f t="shared" si="32"/>
        <v>1750340.84</v>
      </c>
    </row>
    <row r="397" spans="1:15" x14ac:dyDescent="0.2">
      <c r="A397" t="s">
        <v>361</v>
      </c>
      <c r="B397" s="1">
        <v>638.71</v>
      </c>
      <c r="C397" s="1">
        <v>0</v>
      </c>
      <c r="D397" s="1">
        <v>0</v>
      </c>
      <c r="E397" s="1">
        <v>0</v>
      </c>
      <c r="F397" s="1">
        <v>0</v>
      </c>
      <c r="G397" s="3">
        <v>0.2</v>
      </c>
      <c r="H397" s="3">
        <v>0</v>
      </c>
      <c r="I397" s="3">
        <v>0.15</v>
      </c>
      <c r="J397" s="3">
        <v>0.1</v>
      </c>
      <c r="K397" s="4">
        <f t="shared" si="33"/>
        <v>0</v>
      </c>
      <c r="L397" s="4">
        <f t="shared" si="34"/>
        <v>0</v>
      </c>
      <c r="M397" s="5">
        <f t="shared" si="30"/>
        <v>127.74200000000002</v>
      </c>
      <c r="N397" s="5">
        <f t="shared" si="31"/>
        <v>0</v>
      </c>
      <c r="O397" s="5">
        <f t="shared" si="32"/>
        <v>0</v>
      </c>
    </row>
    <row r="398" spans="1:15" x14ac:dyDescent="0.2">
      <c r="A398" t="s">
        <v>362</v>
      </c>
      <c r="B398" s="1">
        <v>69271.649999999994</v>
      </c>
      <c r="C398" s="1">
        <v>20781.5</v>
      </c>
      <c r="D398" s="1">
        <v>0</v>
      </c>
      <c r="E398" s="1">
        <v>13507.94</v>
      </c>
      <c r="F398" s="1">
        <v>10356.08</v>
      </c>
      <c r="G398" s="3">
        <v>0.3</v>
      </c>
      <c r="H398" s="3">
        <v>0</v>
      </c>
      <c r="I398" s="3">
        <v>0.15</v>
      </c>
      <c r="J398" s="3">
        <v>0.1</v>
      </c>
      <c r="K398" s="4">
        <f t="shared" si="33"/>
        <v>0.30000007217960017</v>
      </c>
      <c r="L398" s="4">
        <f t="shared" si="34"/>
        <v>0</v>
      </c>
      <c r="M398" s="5">
        <f t="shared" si="30"/>
        <v>-5.00000000120267E-3</v>
      </c>
      <c r="N398" s="5">
        <f t="shared" si="31"/>
        <v>0</v>
      </c>
      <c r="O398" s="5">
        <f t="shared" si="32"/>
        <v>0</v>
      </c>
    </row>
    <row r="399" spans="1:15" x14ac:dyDescent="0.2">
      <c r="A399" t="s">
        <v>363</v>
      </c>
      <c r="B399" s="1">
        <v>52149.94</v>
      </c>
      <c r="C399" s="1">
        <v>10429.99</v>
      </c>
      <c r="D399" s="1">
        <v>0</v>
      </c>
      <c r="E399" s="1">
        <v>9386.9699999999993</v>
      </c>
      <c r="F399" s="1">
        <v>7196.66</v>
      </c>
      <c r="G399" s="3">
        <v>0.2</v>
      </c>
      <c r="H399" s="3">
        <v>0</v>
      </c>
      <c r="I399" s="3">
        <v>0.15</v>
      </c>
      <c r="J399" s="3">
        <v>0.1</v>
      </c>
      <c r="K399" s="4">
        <f t="shared" si="33"/>
        <v>0.20000003835095495</v>
      </c>
      <c r="L399" s="4">
        <f t="shared" si="34"/>
        <v>0</v>
      </c>
      <c r="M399" s="5">
        <f t="shared" si="30"/>
        <v>-1.9999999990395409E-3</v>
      </c>
      <c r="N399" s="5">
        <f t="shared" si="31"/>
        <v>0</v>
      </c>
      <c r="O399" s="5">
        <f t="shared" si="32"/>
        <v>0</v>
      </c>
    </row>
    <row r="400" spans="1:15" x14ac:dyDescent="0.2">
      <c r="A400" t="s">
        <v>363</v>
      </c>
      <c r="B400" s="1">
        <v>94257.17</v>
      </c>
      <c r="C400" s="1">
        <v>18851.43</v>
      </c>
      <c r="D400" s="1">
        <v>0</v>
      </c>
      <c r="E400" s="1">
        <v>16966.29</v>
      </c>
      <c r="F400" s="1">
        <v>13007.5</v>
      </c>
      <c r="G400" s="3">
        <v>0.2</v>
      </c>
      <c r="H400" s="3">
        <v>0</v>
      </c>
      <c r="I400" s="3">
        <v>0.15</v>
      </c>
      <c r="J400" s="3">
        <v>0.1</v>
      </c>
      <c r="K400" s="4">
        <f t="shared" si="33"/>
        <v>0.19999995756291009</v>
      </c>
      <c r="L400" s="4">
        <f t="shared" si="34"/>
        <v>0</v>
      </c>
      <c r="M400" s="5">
        <f t="shared" si="30"/>
        <v>3.9999999994095817E-3</v>
      </c>
      <c r="N400" s="5">
        <f t="shared" si="31"/>
        <v>0</v>
      </c>
      <c r="O400" s="5">
        <f t="shared" si="32"/>
        <v>0</v>
      </c>
    </row>
    <row r="401" spans="1:15" x14ac:dyDescent="0.2">
      <c r="A401" t="s">
        <v>364</v>
      </c>
      <c r="B401" s="1">
        <v>3918214.25</v>
      </c>
      <c r="C401" s="1">
        <v>1175464.28</v>
      </c>
      <c r="D401" s="1">
        <v>407494.29000000004</v>
      </c>
      <c r="E401" s="1">
        <v>825175.95000000007</v>
      </c>
      <c r="F401" s="1">
        <v>632634.82999999996</v>
      </c>
      <c r="G401" s="3">
        <v>0.3</v>
      </c>
      <c r="H401" s="3">
        <v>0.08</v>
      </c>
      <c r="I401" s="3">
        <v>0.15</v>
      </c>
      <c r="J401" s="3">
        <v>0.1</v>
      </c>
      <c r="K401" s="4">
        <f t="shared" si="33"/>
        <v>0.30000000127609155</v>
      </c>
      <c r="L401" s="4">
        <f t="shared" si="34"/>
        <v>8.0000001492045475E-2</v>
      </c>
      <c r="M401" s="5">
        <f t="shared" si="30"/>
        <v>-5.0000001572244324E-3</v>
      </c>
      <c r="N401" s="5">
        <f t="shared" si="31"/>
        <v>-7.599999993048525E-3</v>
      </c>
      <c r="O401" s="5">
        <f t="shared" si="32"/>
        <v>0</v>
      </c>
    </row>
    <row r="402" spans="1:15" x14ac:dyDescent="0.2">
      <c r="A402" t="s">
        <v>365</v>
      </c>
      <c r="B402" s="1">
        <v>764.75</v>
      </c>
      <c r="C402" s="1">
        <v>152.95000000000002</v>
      </c>
      <c r="D402" s="1">
        <v>0</v>
      </c>
      <c r="E402" s="1">
        <v>137.6</v>
      </c>
      <c r="F402" s="1">
        <v>105.49000000000001</v>
      </c>
      <c r="G402" s="3">
        <v>0.2</v>
      </c>
      <c r="H402" s="3">
        <v>0</v>
      </c>
      <c r="I402" s="3">
        <v>0.15</v>
      </c>
      <c r="J402" s="3">
        <v>0.1</v>
      </c>
      <c r="K402" s="4">
        <f t="shared" si="33"/>
        <v>0.2</v>
      </c>
      <c r="L402" s="4">
        <f t="shared" si="34"/>
        <v>0</v>
      </c>
      <c r="M402" s="5">
        <f t="shared" si="30"/>
        <v>0</v>
      </c>
      <c r="N402" s="5">
        <f t="shared" si="31"/>
        <v>0</v>
      </c>
      <c r="O402" s="5">
        <f t="shared" si="32"/>
        <v>0</v>
      </c>
    </row>
    <row r="403" spans="1:15" x14ac:dyDescent="0.2">
      <c r="A403" t="s">
        <v>366</v>
      </c>
      <c r="B403" s="1">
        <v>119239.86</v>
      </c>
      <c r="C403" s="1">
        <v>41733.950000000004</v>
      </c>
      <c r="D403" s="1">
        <v>160973.99</v>
      </c>
      <c r="E403" s="1">
        <v>48292.200000000004</v>
      </c>
      <c r="F403" s="1">
        <v>37024.020000000004</v>
      </c>
      <c r="G403" s="3">
        <v>0.35000000000000003</v>
      </c>
      <c r="H403" s="3">
        <v>1</v>
      </c>
      <c r="I403" s="3">
        <v>0.15</v>
      </c>
      <c r="J403" s="3">
        <v>0.1</v>
      </c>
      <c r="K403" s="4">
        <f t="shared" si="33"/>
        <v>0.34999999161354267</v>
      </c>
      <c r="L403" s="4">
        <f t="shared" si="34"/>
        <v>1.0000011181943198</v>
      </c>
      <c r="M403" s="5">
        <f t="shared" si="30"/>
        <v>1.0000000017286238E-3</v>
      </c>
      <c r="N403" s="5">
        <f t="shared" si="31"/>
        <v>-0.17999999997931199</v>
      </c>
      <c r="O403" s="5">
        <f t="shared" si="32"/>
        <v>0</v>
      </c>
    </row>
    <row r="404" spans="1:15" x14ac:dyDescent="0.2">
      <c r="A404" t="s">
        <v>366</v>
      </c>
      <c r="B404" s="1">
        <v>167934.75</v>
      </c>
      <c r="C404" s="1">
        <v>16793.47</v>
      </c>
      <c r="D404" s="1">
        <v>0</v>
      </c>
      <c r="E404" s="1">
        <v>27709.18</v>
      </c>
      <c r="F404" s="1">
        <v>0</v>
      </c>
      <c r="G404" s="3">
        <v>0.1</v>
      </c>
      <c r="H404" s="3">
        <v>0</v>
      </c>
      <c r="I404" s="3">
        <v>0.15</v>
      </c>
      <c r="J404" s="3">
        <v>0</v>
      </c>
      <c r="K404" s="4">
        <f t="shared" si="33"/>
        <v>9.999997022653144E-2</v>
      </c>
      <c r="L404" s="4">
        <f t="shared" si="34"/>
        <v>0</v>
      </c>
      <c r="M404" s="5">
        <f t="shared" si="30"/>
        <v>5.0000000001945329E-3</v>
      </c>
      <c r="N404" s="5">
        <f t="shared" si="31"/>
        <v>0</v>
      </c>
      <c r="O404" s="5">
        <f t="shared" si="32"/>
        <v>0</v>
      </c>
    </row>
    <row r="405" spans="1:15" x14ac:dyDescent="0.2">
      <c r="A405" t="s">
        <v>367</v>
      </c>
      <c r="B405" s="1">
        <v>67454.66</v>
      </c>
      <c r="C405" s="1">
        <v>13490.93</v>
      </c>
      <c r="D405" s="1">
        <v>0</v>
      </c>
      <c r="E405" s="1">
        <v>12141.76</v>
      </c>
      <c r="F405" s="1">
        <v>9308.76</v>
      </c>
      <c r="G405" s="3">
        <v>0.2</v>
      </c>
      <c r="H405" s="3">
        <v>0</v>
      </c>
      <c r="I405" s="3">
        <v>0.15</v>
      </c>
      <c r="J405" s="3">
        <v>0.1</v>
      </c>
      <c r="K405" s="4">
        <f t="shared" si="33"/>
        <v>0.19999997035045466</v>
      </c>
      <c r="L405" s="4">
        <f t="shared" si="34"/>
        <v>0</v>
      </c>
      <c r="M405" s="5">
        <f t="shared" si="30"/>
        <v>2.0000000005146916E-3</v>
      </c>
      <c r="N405" s="5">
        <f t="shared" si="31"/>
        <v>0</v>
      </c>
      <c r="O405" s="5">
        <f t="shared" si="32"/>
        <v>0</v>
      </c>
    </row>
    <row r="406" spans="1:15" x14ac:dyDescent="0.2">
      <c r="A406" t="s">
        <v>368</v>
      </c>
      <c r="B406" s="1">
        <v>39071056.700000003</v>
      </c>
      <c r="C406" s="1">
        <v>0</v>
      </c>
      <c r="D406" s="1">
        <v>0</v>
      </c>
      <c r="E406" s="1">
        <v>0</v>
      </c>
      <c r="F406" s="1">
        <v>0</v>
      </c>
      <c r="G406" s="3">
        <v>0</v>
      </c>
      <c r="H406" s="3">
        <v>0</v>
      </c>
      <c r="I406" s="3">
        <v>0.15</v>
      </c>
      <c r="J406" s="3">
        <v>0</v>
      </c>
      <c r="K406" s="4">
        <f t="shared" si="33"/>
        <v>0</v>
      </c>
      <c r="L406" s="4">
        <f t="shared" si="34"/>
        <v>0</v>
      </c>
      <c r="M406" s="5">
        <f t="shared" si="30"/>
        <v>0</v>
      </c>
      <c r="N406" s="5">
        <f t="shared" si="31"/>
        <v>0</v>
      </c>
      <c r="O406" s="5">
        <f t="shared" si="32"/>
        <v>0</v>
      </c>
    </row>
    <row r="407" spans="1:15" x14ac:dyDescent="0.2">
      <c r="A407" t="s">
        <v>369</v>
      </c>
      <c r="B407" s="1">
        <v>736812.12</v>
      </c>
      <c r="C407" s="1">
        <v>147362.42000000001</v>
      </c>
      <c r="D407" s="1">
        <v>0</v>
      </c>
      <c r="E407" s="1">
        <v>132626.16</v>
      </c>
      <c r="F407" s="1">
        <v>101680.05</v>
      </c>
      <c r="G407" s="3">
        <v>0.2</v>
      </c>
      <c r="H407" s="3">
        <v>0</v>
      </c>
      <c r="I407" s="3">
        <v>0.15</v>
      </c>
      <c r="J407" s="3">
        <v>0.1</v>
      </c>
      <c r="K407" s="4">
        <f t="shared" si="33"/>
        <v>0.19999999457120768</v>
      </c>
      <c r="L407" s="4">
        <f t="shared" si="34"/>
        <v>0</v>
      </c>
      <c r="M407" s="5">
        <f t="shared" si="30"/>
        <v>3.9999999874314697E-3</v>
      </c>
      <c r="N407" s="5">
        <f t="shared" si="31"/>
        <v>0</v>
      </c>
      <c r="O407" s="5">
        <f t="shared" si="32"/>
        <v>0</v>
      </c>
    </row>
    <row r="408" spans="1:15" x14ac:dyDescent="0.2">
      <c r="A408" t="s">
        <v>370</v>
      </c>
      <c r="B408" s="1">
        <v>459.92</v>
      </c>
      <c r="C408" s="1">
        <v>0</v>
      </c>
      <c r="D408" s="1">
        <v>0</v>
      </c>
      <c r="E408" s="1">
        <v>0</v>
      </c>
      <c r="F408" s="1">
        <v>0</v>
      </c>
      <c r="G408" s="3">
        <v>0.05</v>
      </c>
      <c r="H408" s="3">
        <v>0</v>
      </c>
      <c r="I408" s="3">
        <v>0.15</v>
      </c>
      <c r="J408" s="3">
        <v>0.1</v>
      </c>
      <c r="K408" s="4">
        <f t="shared" si="33"/>
        <v>0</v>
      </c>
      <c r="L408" s="4">
        <f t="shared" si="34"/>
        <v>0</v>
      </c>
      <c r="M408" s="5">
        <f t="shared" si="30"/>
        <v>22.996000000000002</v>
      </c>
      <c r="N408" s="5">
        <f t="shared" si="31"/>
        <v>0</v>
      </c>
      <c r="O408" s="5">
        <f t="shared" si="32"/>
        <v>0</v>
      </c>
    </row>
    <row r="409" spans="1:15" x14ac:dyDescent="0.2">
      <c r="A409" t="s">
        <v>371</v>
      </c>
      <c r="B409" s="1">
        <v>2516.9900000000002</v>
      </c>
      <c r="C409" s="1">
        <v>251.70000000000002</v>
      </c>
      <c r="D409" s="1">
        <v>0</v>
      </c>
      <c r="E409" s="1">
        <v>415.33</v>
      </c>
      <c r="F409" s="1">
        <v>318.37</v>
      </c>
      <c r="G409" s="3">
        <v>0.1</v>
      </c>
      <c r="H409" s="3">
        <v>0</v>
      </c>
      <c r="I409" s="3">
        <v>0.15</v>
      </c>
      <c r="J409" s="3">
        <v>0.1</v>
      </c>
      <c r="K409" s="4">
        <f t="shared" si="33"/>
        <v>0.10000039729994954</v>
      </c>
      <c r="L409" s="4">
        <f t="shared" si="34"/>
        <v>0</v>
      </c>
      <c r="M409" s="5">
        <f t="shared" si="30"/>
        <v>-9.9999999998421144E-4</v>
      </c>
      <c r="N409" s="5">
        <f t="shared" si="31"/>
        <v>0</v>
      </c>
      <c r="O409" s="5">
        <f t="shared" si="32"/>
        <v>0</v>
      </c>
    </row>
    <row r="410" spans="1:15" x14ac:dyDescent="0.2">
      <c r="A410" t="s">
        <v>372</v>
      </c>
      <c r="B410" s="1">
        <v>6539.8600000000006</v>
      </c>
      <c r="C410" s="1">
        <v>0</v>
      </c>
      <c r="D410" s="1">
        <v>0</v>
      </c>
      <c r="E410" s="1">
        <v>0</v>
      </c>
      <c r="F410" s="1">
        <v>0</v>
      </c>
      <c r="G410" s="3">
        <v>0.2</v>
      </c>
      <c r="H410" s="3">
        <v>0</v>
      </c>
      <c r="I410" s="3">
        <v>0.15</v>
      </c>
      <c r="J410" s="3">
        <v>0.1</v>
      </c>
      <c r="K410" s="4">
        <f t="shared" si="33"/>
        <v>0</v>
      </c>
      <c r="L410" s="4">
        <f t="shared" si="34"/>
        <v>0</v>
      </c>
      <c r="M410" s="5">
        <f t="shared" si="30"/>
        <v>1307.9720000000002</v>
      </c>
      <c r="N410" s="5">
        <f t="shared" si="31"/>
        <v>0</v>
      </c>
      <c r="O410" s="5">
        <f t="shared" si="32"/>
        <v>0</v>
      </c>
    </row>
    <row r="411" spans="1:15" x14ac:dyDescent="0.2">
      <c r="A411" t="s">
        <v>373</v>
      </c>
      <c r="B411" s="1">
        <v>379.89</v>
      </c>
      <c r="C411" s="1">
        <v>113.97</v>
      </c>
      <c r="D411" s="1">
        <v>0</v>
      </c>
      <c r="E411" s="1">
        <v>0</v>
      </c>
      <c r="F411" s="1">
        <v>49.370000000000005</v>
      </c>
      <c r="G411" s="3">
        <v>0.3</v>
      </c>
      <c r="H411" s="3">
        <v>0</v>
      </c>
      <c r="I411" s="3">
        <v>0</v>
      </c>
      <c r="J411" s="3">
        <v>0.1</v>
      </c>
      <c r="K411" s="4">
        <f t="shared" si="33"/>
        <v>0.30000789702282238</v>
      </c>
      <c r="L411" s="4">
        <f t="shared" si="34"/>
        <v>0</v>
      </c>
      <c r="M411" s="5">
        <f t="shared" si="30"/>
        <v>-2.9999999999975762E-3</v>
      </c>
      <c r="N411" s="5">
        <f t="shared" si="31"/>
        <v>0</v>
      </c>
      <c r="O411" s="5">
        <f t="shared" si="32"/>
        <v>0</v>
      </c>
    </row>
    <row r="412" spans="1:15" x14ac:dyDescent="0.2">
      <c r="A412" t="s">
        <v>374</v>
      </c>
      <c r="B412" s="1">
        <v>306596</v>
      </c>
      <c r="C412" s="1">
        <v>91978.8</v>
      </c>
      <c r="D412" s="1">
        <v>0</v>
      </c>
      <c r="E412" s="1">
        <v>59786.28</v>
      </c>
      <c r="F412" s="1">
        <v>45836.12</v>
      </c>
      <c r="G412" s="3">
        <v>0.3</v>
      </c>
      <c r="H412" s="3">
        <v>0</v>
      </c>
      <c r="I412" s="3">
        <v>0.15</v>
      </c>
      <c r="J412" s="3">
        <v>0.1</v>
      </c>
      <c r="K412" s="4">
        <f t="shared" si="33"/>
        <v>0.3</v>
      </c>
      <c r="L412" s="4">
        <f t="shared" si="34"/>
        <v>0</v>
      </c>
      <c r="M412" s="5">
        <f t="shared" si="30"/>
        <v>0</v>
      </c>
      <c r="N412" s="5">
        <f t="shared" si="31"/>
        <v>0</v>
      </c>
      <c r="O412" s="5">
        <f t="shared" si="32"/>
        <v>0</v>
      </c>
    </row>
    <row r="413" spans="1:15" x14ac:dyDescent="0.2">
      <c r="A413" t="s">
        <v>375</v>
      </c>
      <c r="B413" s="1">
        <v>40906.629999999997</v>
      </c>
      <c r="C413" s="1">
        <v>8181.33</v>
      </c>
      <c r="D413" s="1">
        <v>0</v>
      </c>
      <c r="E413" s="1">
        <v>7363.2300000000005</v>
      </c>
      <c r="F413" s="1">
        <v>5645.17</v>
      </c>
      <c r="G413" s="3">
        <v>0.2</v>
      </c>
      <c r="H413" s="3">
        <v>0</v>
      </c>
      <c r="I413" s="3">
        <v>0.15</v>
      </c>
      <c r="J413" s="3">
        <v>0.1</v>
      </c>
      <c r="K413" s="4">
        <f t="shared" si="33"/>
        <v>0.20000009778366001</v>
      </c>
      <c r="L413" s="4">
        <f t="shared" si="34"/>
        <v>0</v>
      </c>
      <c r="M413" s="5">
        <f t="shared" si="30"/>
        <v>-3.9999999997664109E-3</v>
      </c>
      <c r="N413" s="5">
        <f t="shared" si="31"/>
        <v>0</v>
      </c>
      <c r="O413" s="5">
        <f t="shared" si="32"/>
        <v>0</v>
      </c>
    </row>
    <row r="414" spans="1:15" x14ac:dyDescent="0.2">
      <c r="A414" t="s">
        <v>376</v>
      </c>
      <c r="B414" s="1">
        <v>47936.959999999999</v>
      </c>
      <c r="C414" s="1">
        <v>16777.939999999999</v>
      </c>
      <c r="D414" s="1">
        <v>0</v>
      </c>
      <c r="E414" s="1">
        <v>9707.18</v>
      </c>
      <c r="F414" s="1">
        <v>7442.21</v>
      </c>
      <c r="G414" s="3">
        <v>0.35000000000000003</v>
      </c>
      <c r="H414" s="3">
        <v>0</v>
      </c>
      <c r="I414" s="3">
        <v>0.15</v>
      </c>
      <c r="J414" s="3">
        <v>0.1</v>
      </c>
      <c r="K414" s="4">
        <f t="shared" si="33"/>
        <v>0.35000008344292166</v>
      </c>
      <c r="L414" s="4">
        <f t="shared" si="34"/>
        <v>0</v>
      </c>
      <c r="M414" s="5">
        <f t="shared" si="30"/>
        <v>-3.9999999963585432E-3</v>
      </c>
      <c r="N414" s="5">
        <f t="shared" si="31"/>
        <v>0</v>
      </c>
      <c r="O414" s="5">
        <f t="shared" si="32"/>
        <v>0</v>
      </c>
    </row>
    <row r="415" spans="1:15" x14ac:dyDescent="0.2">
      <c r="A415" t="s">
        <v>377</v>
      </c>
      <c r="B415" s="1">
        <v>248918.48</v>
      </c>
      <c r="C415" s="1">
        <v>87121.47</v>
      </c>
      <c r="D415" s="1">
        <v>0</v>
      </c>
      <c r="E415" s="1">
        <v>50406.06</v>
      </c>
      <c r="F415" s="1">
        <v>38644.620000000003</v>
      </c>
      <c r="G415" s="3">
        <v>0.35000000000000003</v>
      </c>
      <c r="H415" s="3">
        <v>0</v>
      </c>
      <c r="I415" s="3">
        <v>0.15</v>
      </c>
      <c r="J415" s="3">
        <v>0.1</v>
      </c>
      <c r="K415" s="4">
        <f t="shared" si="33"/>
        <v>0.350000008034759</v>
      </c>
      <c r="L415" s="4">
        <f t="shared" si="34"/>
        <v>0</v>
      </c>
      <c r="M415" s="5">
        <f t="shared" si="30"/>
        <v>-1.999999989796164E-3</v>
      </c>
      <c r="N415" s="5">
        <f t="shared" si="31"/>
        <v>0</v>
      </c>
      <c r="O415" s="5">
        <f t="shared" si="32"/>
        <v>0</v>
      </c>
    </row>
    <row r="416" spans="1:15" x14ac:dyDescent="0.2">
      <c r="A416" t="s">
        <v>378</v>
      </c>
      <c r="B416" s="1">
        <v>1366.6100000000001</v>
      </c>
      <c r="C416" s="1">
        <v>409.98</v>
      </c>
      <c r="D416" s="1">
        <v>0</v>
      </c>
      <c r="E416" s="1">
        <v>266.45999999999998</v>
      </c>
      <c r="F416" s="1">
        <v>204.33</v>
      </c>
      <c r="G416" s="3">
        <v>0.3</v>
      </c>
      <c r="H416" s="3">
        <v>0</v>
      </c>
      <c r="I416" s="3">
        <v>0.15</v>
      </c>
      <c r="J416" s="3">
        <v>0.1</v>
      </c>
      <c r="K416" s="4">
        <f t="shared" si="33"/>
        <v>0.29999780478702776</v>
      </c>
      <c r="L416" s="4">
        <f t="shared" si="34"/>
        <v>0</v>
      </c>
      <c r="M416" s="5">
        <f t="shared" si="30"/>
        <v>2.9999999999841239E-3</v>
      </c>
      <c r="N416" s="5">
        <f t="shared" si="31"/>
        <v>0</v>
      </c>
      <c r="O416" s="5">
        <f t="shared" si="32"/>
        <v>0</v>
      </c>
    </row>
    <row r="417" spans="1:15" x14ac:dyDescent="0.2">
      <c r="A417" t="s">
        <v>379</v>
      </c>
      <c r="B417" s="1">
        <v>845.25</v>
      </c>
      <c r="C417" s="1">
        <v>169.05</v>
      </c>
      <c r="D417" s="1">
        <v>0</v>
      </c>
      <c r="E417" s="1">
        <v>152.15</v>
      </c>
      <c r="F417" s="1">
        <v>116.63</v>
      </c>
      <c r="G417" s="3">
        <v>0.2</v>
      </c>
      <c r="H417" s="3">
        <v>0</v>
      </c>
      <c r="I417" s="3">
        <v>0.15</v>
      </c>
      <c r="J417" s="3">
        <v>0.1</v>
      </c>
      <c r="K417" s="4">
        <f t="shared" si="33"/>
        <v>0.2</v>
      </c>
      <c r="L417" s="4">
        <f t="shared" si="34"/>
        <v>0</v>
      </c>
      <c r="M417" s="5">
        <f t="shared" si="30"/>
        <v>0</v>
      </c>
      <c r="N417" s="5">
        <f t="shared" si="31"/>
        <v>0</v>
      </c>
      <c r="O417" s="5">
        <f t="shared" si="32"/>
        <v>0</v>
      </c>
    </row>
    <row r="418" spans="1:15" x14ac:dyDescent="0.2">
      <c r="A418" t="s">
        <v>379</v>
      </c>
      <c r="B418" s="1">
        <v>380691.41000000003</v>
      </c>
      <c r="C418" s="1">
        <v>0</v>
      </c>
      <c r="D418" s="1">
        <v>0</v>
      </c>
      <c r="E418" s="1">
        <v>0</v>
      </c>
      <c r="F418" s="1">
        <v>0</v>
      </c>
      <c r="G418" s="3">
        <v>0.2</v>
      </c>
      <c r="H418" s="3">
        <v>0</v>
      </c>
      <c r="I418" s="3">
        <v>0.15</v>
      </c>
      <c r="J418" s="3">
        <v>0.1</v>
      </c>
      <c r="K418" s="4">
        <f t="shared" si="33"/>
        <v>0</v>
      </c>
      <c r="L418" s="4">
        <f t="shared" si="34"/>
        <v>0</v>
      </c>
      <c r="M418" s="5">
        <f t="shared" si="30"/>
        <v>76138.282000000007</v>
      </c>
      <c r="N418" s="5">
        <f t="shared" si="31"/>
        <v>0</v>
      </c>
      <c r="O418" s="5">
        <f t="shared" si="32"/>
        <v>0</v>
      </c>
    </row>
    <row r="419" spans="1:15" x14ac:dyDescent="0.2">
      <c r="A419" t="s">
        <v>380</v>
      </c>
      <c r="B419" s="1">
        <v>547157.1</v>
      </c>
      <c r="C419" s="1">
        <v>164147.13</v>
      </c>
      <c r="D419" s="1">
        <v>0</v>
      </c>
      <c r="E419" s="1">
        <v>106695.72</v>
      </c>
      <c r="F419" s="1">
        <v>81800</v>
      </c>
      <c r="G419" s="3">
        <v>0.3</v>
      </c>
      <c r="H419" s="3">
        <v>0</v>
      </c>
      <c r="I419" s="3">
        <v>0.15</v>
      </c>
      <c r="J419" s="3">
        <v>0.1</v>
      </c>
      <c r="K419" s="4">
        <f t="shared" si="33"/>
        <v>0.30000000000000004</v>
      </c>
      <c r="L419" s="4">
        <f t="shared" si="34"/>
        <v>0</v>
      </c>
      <c r="M419" s="5">
        <f t="shared" si="30"/>
        <v>-3.0373320525356461E-11</v>
      </c>
      <c r="N419" s="5">
        <f t="shared" si="31"/>
        <v>0</v>
      </c>
      <c r="O419" s="5">
        <f t="shared" si="32"/>
        <v>0</v>
      </c>
    </row>
    <row r="420" spans="1:15" x14ac:dyDescent="0.2">
      <c r="A420" t="s">
        <v>381</v>
      </c>
      <c r="B420" s="1">
        <v>516317.79000000004</v>
      </c>
      <c r="C420" s="1">
        <v>0</v>
      </c>
      <c r="D420" s="1">
        <v>0</v>
      </c>
      <c r="E420" s="1">
        <v>0</v>
      </c>
      <c r="F420" s="1">
        <v>0</v>
      </c>
      <c r="G420" s="3">
        <v>0.2</v>
      </c>
      <c r="H420" s="3">
        <v>0</v>
      </c>
      <c r="I420" s="3">
        <v>0.15</v>
      </c>
      <c r="J420" s="3">
        <v>0.1</v>
      </c>
      <c r="K420" s="4">
        <f t="shared" si="33"/>
        <v>0</v>
      </c>
      <c r="L420" s="4">
        <f t="shared" si="34"/>
        <v>0</v>
      </c>
      <c r="M420" s="5">
        <f t="shared" si="30"/>
        <v>103263.55800000002</v>
      </c>
      <c r="N420" s="5">
        <f t="shared" si="31"/>
        <v>0</v>
      </c>
      <c r="O420" s="5">
        <f t="shared" si="32"/>
        <v>0</v>
      </c>
    </row>
    <row r="421" spans="1:15" x14ac:dyDescent="0.2">
      <c r="A421" t="s">
        <v>382</v>
      </c>
      <c r="B421" s="1">
        <v>18507.36</v>
      </c>
      <c r="C421" s="1">
        <v>0</v>
      </c>
      <c r="D421" s="1">
        <v>0</v>
      </c>
      <c r="E421" s="1">
        <v>0</v>
      </c>
      <c r="F421" s="1">
        <v>0</v>
      </c>
      <c r="G421" s="3">
        <v>0.2</v>
      </c>
      <c r="H421" s="3">
        <v>0</v>
      </c>
      <c r="I421" s="3">
        <v>0.15</v>
      </c>
      <c r="J421" s="3">
        <v>0.1</v>
      </c>
      <c r="K421" s="4">
        <f t="shared" si="33"/>
        <v>0</v>
      </c>
      <c r="L421" s="4">
        <f t="shared" si="34"/>
        <v>0</v>
      </c>
      <c r="M421" s="5">
        <f t="shared" si="30"/>
        <v>3701.4720000000002</v>
      </c>
      <c r="N421" s="5">
        <f t="shared" si="31"/>
        <v>0</v>
      </c>
      <c r="O421" s="5">
        <f t="shared" si="32"/>
        <v>0</v>
      </c>
    </row>
    <row r="422" spans="1:15" x14ac:dyDescent="0.2">
      <c r="A422" t="s">
        <v>383</v>
      </c>
      <c r="B422" s="1">
        <v>17523.59</v>
      </c>
      <c r="C422" s="1">
        <v>1752.3600000000001</v>
      </c>
      <c r="D422" s="1">
        <v>0</v>
      </c>
      <c r="E422" s="1">
        <v>2891.4500000000003</v>
      </c>
      <c r="F422" s="1">
        <v>0</v>
      </c>
      <c r="G422" s="3">
        <v>0.1</v>
      </c>
      <c r="H422" s="3">
        <v>0</v>
      </c>
      <c r="I422" s="3">
        <v>0.15</v>
      </c>
      <c r="J422" s="3">
        <v>0</v>
      </c>
      <c r="K422" s="4">
        <f t="shared" si="33"/>
        <v>0.10000005706593228</v>
      </c>
      <c r="L422" s="4">
        <f t="shared" si="34"/>
        <v>0</v>
      </c>
      <c r="M422" s="5">
        <f t="shared" si="30"/>
        <v>-1.0000000000897318E-3</v>
      </c>
      <c r="N422" s="5">
        <f t="shared" si="31"/>
        <v>0</v>
      </c>
      <c r="O422" s="5">
        <f t="shared" si="32"/>
        <v>0</v>
      </c>
    </row>
    <row r="423" spans="1:15" x14ac:dyDescent="0.2">
      <c r="A423" t="s">
        <v>384</v>
      </c>
      <c r="B423" s="1">
        <v>20428.89</v>
      </c>
      <c r="C423" s="1">
        <v>6128.67</v>
      </c>
      <c r="D423" s="1">
        <v>0</v>
      </c>
      <c r="E423" s="1">
        <v>3983.6800000000003</v>
      </c>
      <c r="F423" s="1">
        <v>3054.14</v>
      </c>
      <c r="G423" s="3">
        <v>0.3</v>
      </c>
      <c r="H423" s="3">
        <v>0</v>
      </c>
      <c r="I423" s="3">
        <v>0.15</v>
      </c>
      <c r="J423" s="3">
        <v>0.1</v>
      </c>
      <c r="K423" s="4">
        <f t="shared" si="33"/>
        <v>0.3000001468508568</v>
      </c>
      <c r="L423" s="4">
        <f t="shared" si="34"/>
        <v>0</v>
      </c>
      <c r="M423" s="5">
        <f t="shared" si="30"/>
        <v>-3.0000000001384384E-3</v>
      </c>
      <c r="N423" s="5">
        <f t="shared" si="31"/>
        <v>0</v>
      </c>
      <c r="O423" s="5">
        <f t="shared" si="32"/>
        <v>0</v>
      </c>
    </row>
    <row r="424" spans="1:15" x14ac:dyDescent="0.2">
      <c r="A424" t="s">
        <v>385</v>
      </c>
      <c r="B424" s="1">
        <v>668096.06000000006</v>
      </c>
      <c r="C424" s="1">
        <v>0</v>
      </c>
      <c r="D424" s="1">
        <v>0</v>
      </c>
      <c r="E424" s="1">
        <v>0</v>
      </c>
      <c r="F424" s="1">
        <v>0</v>
      </c>
      <c r="G424" s="3">
        <v>0.3</v>
      </c>
      <c r="H424" s="3">
        <v>0</v>
      </c>
      <c r="I424" s="3">
        <v>0.15</v>
      </c>
      <c r="J424" s="3">
        <v>0.1</v>
      </c>
      <c r="K424" s="4">
        <f t="shared" si="33"/>
        <v>0</v>
      </c>
      <c r="L424" s="4">
        <f t="shared" si="34"/>
        <v>0</v>
      </c>
      <c r="M424" s="5">
        <f t="shared" si="30"/>
        <v>200428.818</v>
      </c>
      <c r="N424" s="5">
        <f t="shared" si="31"/>
        <v>0</v>
      </c>
      <c r="O424" s="5">
        <f t="shared" si="32"/>
        <v>0</v>
      </c>
    </row>
    <row r="425" spans="1:15" x14ac:dyDescent="0.2">
      <c r="A425" t="s">
        <v>386</v>
      </c>
      <c r="B425" s="1">
        <v>6756.57</v>
      </c>
      <c r="C425" s="1">
        <v>2026.97</v>
      </c>
      <c r="D425" s="1">
        <v>0</v>
      </c>
      <c r="E425" s="1">
        <v>1317.5</v>
      </c>
      <c r="F425" s="1">
        <v>1010.13</v>
      </c>
      <c r="G425" s="3">
        <v>0.3</v>
      </c>
      <c r="H425" s="3">
        <v>0</v>
      </c>
      <c r="I425" s="3">
        <v>0.15</v>
      </c>
      <c r="J425" s="3">
        <v>0.1</v>
      </c>
      <c r="K425" s="4">
        <f t="shared" si="33"/>
        <v>0.29999985199590917</v>
      </c>
      <c r="L425" s="4">
        <f t="shared" si="34"/>
        <v>0</v>
      </c>
      <c r="M425" s="5">
        <f t="shared" si="30"/>
        <v>9.9999999988729157E-4</v>
      </c>
      <c r="N425" s="5">
        <f t="shared" si="31"/>
        <v>0</v>
      </c>
      <c r="O425" s="5">
        <f t="shared" si="32"/>
        <v>0</v>
      </c>
    </row>
    <row r="426" spans="1:15" x14ac:dyDescent="0.2">
      <c r="A426" t="s">
        <v>387</v>
      </c>
      <c r="B426" s="1">
        <v>691549.19000000006</v>
      </c>
      <c r="C426" s="1">
        <v>69154.92</v>
      </c>
      <c r="D426" s="1">
        <v>0</v>
      </c>
      <c r="E426" s="1">
        <v>114105.66</v>
      </c>
      <c r="F426" s="1">
        <v>87480.960000000006</v>
      </c>
      <c r="G426" s="3">
        <v>0.2</v>
      </c>
      <c r="H426" s="3">
        <v>0</v>
      </c>
      <c r="I426" s="3">
        <v>0.15</v>
      </c>
      <c r="J426" s="3">
        <v>0.1</v>
      </c>
      <c r="K426" s="4">
        <f t="shared" si="33"/>
        <v>0.10000000144602872</v>
      </c>
      <c r="L426" s="4">
        <f t="shared" si="34"/>
        <v>0</v>
      </c>
      <c r="M426" s="5">
        <f t="shared" si="30"/>
        <v>69154.91800000002</v>
      </c>
      <c r="N426" s="5">
        <f t="shared" si="31"/>
        <v>0</v>
      </c>
      <c r="O426" s="5">
        <f t="shared" si="32"/>
        <v>0</v>
      </c>
    </row>
    <row r="427" spans="1:15" x14ac:dyDescent="0.2">
      <c r="A427" t="s">
        <v>388</v>
      </c>
      <c r="B427" s="1">
        <v>470155.51</v>
      </c>
      <c r="C427" s="1">
        <v>164554.43</v>
      </c>
      <c r="D427" s="1">
        <v>0</v>
      </c>
      <c r="E427" s="1">
        <v>95206.49</v>
      </c>
      <c r="F427" s="1">
        <v>72991.64</v>
      </c>
      <c r="G427" s="3">
        <v>0.35000000000000003</v>
      </c>
      <c r="H427" s="3">
        <v>0</v>
      </c>
      <c r="I427" s="3">
        <v>0.15</v>
      </c>
      <c r="J427" s="3">
        <v>0.1</v>
      </c>
      <c r="K427" s="4">
        <f t="shared" si="33"/>
        <v>0.35000000319043373</v>
      </c>
      <c r="L427" s="4">
        <f t="shared" si="34"/>
        <v>0</v>
      </c>
      <c r="M427" s="5">
        <f t="shared" si="30"/>
        <v>-1.4999999809988918E-3</v>
      </c>
      <c r="N427" s="5">
        <f t="shared" si="31"/>
        <v>0</v>
      </c>
      <c r="O427" s="5">
        <f t="shared" si="32"/>
        <v>0</v>
      </c>
    </row>
    <row r="428" spans="1:15" x14ac:dyDescent="0.2">
      <c r="A428" t="s">
        <v>389</v>
      </c>
      <c r="B428" s="1">
        <v>3572.16</v>
      </c>
      <c r="C428" s="1">
        <v>1071.6500000000001</v>
      </c>
      <c r="D428" s="1">
        <v>0</v>
      </c>
      <c r="E428" s="1">
        <v>696.62</v>
      </c>
      <c r="F428" s="1">
        <v>534.01</v>
      </c>
      <c r="G428" s="3">
        <v>0.3</v>
      </c>
      <c r="H428" s="3">
        <v>0</v>
      </c>
      <c r="I428" s="3">
        <v>0.15</v>
      </c>
      <c r="J428" s="3">
        <v>0.1</v>
      </c>
      <c r="K428" s="4">
        <f t="shared" si="33"/>
        <v>0.30000055988533553</v>
      </c>
      <c r="L428" s="4">
        <f t="shared" si="34"/>
        <v>0</v>
      </c>
      <c r="M428" s="5">
        <f t="shared" si="30"/>
        <v>-2.0000000001961027E-3</v>
      </c>
      <c r="N428" s="5">
        <f t="shared" si="31"/>
        <v>0</v>
      </c>
      <c r="O428" s="5">
        <f t="shared" si="32"/>
        <v>0</v>
      </c>
    </row>
    <row r="429" spans="1:15" x14ac:dyDescent="0.2">
      <c r="A429" t="s">
        <v>389</v>
      </c>
      <c r="B429" s="1">
        <v>71227.45</v>
      </c>
      <c r="C429" s="1">
        <v>0</v>
      </c>
      <c r="D429" s="1">
        <v>0</v>
      </c>
      <c r="E429" s="1">
        <v>0</v>
      </c>
      <c r="F429" s="1">
        <v>0</v>
      </c>
      <c r="G429" s="3">
        <v>0.1</v>
      </c>
      <c r="H429" s="3">
        <v>0</v>
      </c>
      <c r="I429" s="3">
        <v>0.15</v>
      </c>
      <c r="J429" s="3">
        <v>0.1</v>
      </c>
      <c r="K429" s="4">
        <f t="shared" si="33"/>
        <v>0</v>
      </c>
      <c r="L429" s="4">
        <f t="shared" si="34"/>
        <v>0</v>
      </c>
      <c r="M429" s="5">
        <f t="shared" si="30"/>
        <v>7122.7449999999999</v>
      </c>
      <c r="N429" s="5">
        <f t="shared" si="31"/>
        <v>0</v>
      </c>
      <c r="O429" s="5">
        <f t="shared" si="32"/>
        <v>0</v>
      </c>
    </row>
    <row r="430" spans="1:15" x14ac:dyDescent="0.2">
      <c r="A430" t="s">
        <v>390</v>
      </c>
      <c r="B430" s="1">
        <v>5971.37</v>
      </c>
      <c r="C430" s="1">
        <v>1194.27</v>
      </c>
      <c r="D430" s="1">
        <v>0</v>
      </c>
      <c r="E430" s="1">
        <v>1074.9100000000001</v>
      </c>
      <c r="F430" s="1">
        <v>824.1</v>
      </c>
      <c r="G430" s="3">
        <v>0.2</v>
      </c>
      <c r="H430" s="3">
        <v>0</v>
      </c>
      <c r="I430" s="3">
        <v>0.15</v>
      </c>
      <c r="J430" s="3">
        <v>0.1</v>
      </c>
      <c r="K430" s="4">
        <f t="shared" si="33"/>
        <v>0.19999933013697024</v>
      </c>
      <c r="L430" s="4">
        <f t="shared" si="34"/>
        <v>0</v>
      </c>
      <c r="M430" s="5">
        <f t="shared" si="30"/>
        <v>4.0000000000625117E-3</v>
      </c>
      <c r="N430" s="5">
        <f t="shared" si="31"/>
        <v>0</v>
      </c>
      <c r="O430" s="5">
        <f t="shared" si="32"/>
        <v>0</v>
      </c>
    </row>
    <row r="431" spans="1:15" x14ac:dyDescent="0.2">
      <c r="A431" t="s">
        <v>390</v>
      </c>
      <c r="B431" s="1">
        <v>22671.760000000002</v>
      </c>
      <c r="C431" s="1">
        <v>2267.1799999999998</v>
      </c>
      <c r="D431" s="1">
        <v>0</v>
      </c>
      <c r="E431" s="1">
        <v>3740.8</v>
      </c>
      <c r="F431" s="1">
        <v>2867.98</v>
      </c>
      <c r="G431" s="3">
        <v>0.1</v>
      </c>
      <c r="H431" s="3">
        <v>0</v>
      </c>
      <c r="I431" s="3">
        <v>0.15</v>
      </c>
      <c r="J431" s="3">
        <v>0.1</v>
      </c>
      <c r="K431" s="4">
        <f t="shared" si="33"/>
        <v>0.10000017643094315</v>
      </c>
      <c r="L431" s="4">
        <f t="shared" si="34"/>
        <v>0</v>
      </c>
      <c r="M431" s="5">
        <f t="shared" si="30"/>
        <v>-3.9999999995976249E-3</v>
      </c>
      <c r="N431" s="5">
        <f t="shared" si="31"/>
        <v>0</v>
      </c>
      <c r="O431" s="5">
        <f t="shared" si="32"/>
        <v>0</v>
      </c>
    </row>
    <row r="432" spans="1:15" x14ac:dyDescent="0.2">
      <c r="A432" t="s">
        <v>391</v>
      </c>
      <c r="B432" s="1">
        <v>98062.87</v>
      </c>
      <c r="C432" s="1">
        <v>34322</v>
      </c>
      <c r="D432" s="1">
        <v>10590.79</v>
      </c>
      <c r="E432" s="1">
        <v>21446.37</v>
      </c>
      <c r="F432" s="1">
        <v>16442.14</v>
      </c>
      <c r="G432" s="3">
        <v>0.35000000000000003</v>
      </c>
      <c r="H432" s="3">
        <v>0.08</v>
      </c>
      <c r="I432" s="3">
        <v>0.15</v>
      </c>
      <c r="J432" s="3">
        <v>0.1</v>
      </c>
      <c r="K432" s="4">
        <f t="shared" si="33"/>
        <v>0.34999995411107182</v>
      </c>
      <c r="L432" s="4">
        <f t="shared" si="34"/>
        <v>8.0000003021493321E-2</v>
      </c>
      <c r="M432" s="5">
        <f t="shared" si="30"/>
        <v>4.5000000017799023E-3</v>
      </c>
      <c r="N432" s="5">
        <f t="shared" si="31"/>
        <v>-4.0000000029897966E-4</v>
      </c>
      <c r="O432" s="5">
        <f t="shared" si="32"/>
        <v>0</v>
      </c>
    </row>
    <row r="433" spans="1:15" x14ac:dyDescent="0.2">
      <c r="A433" t="s">
        <v>392</v>
      </c>
      <c r="B433" s="1">
        <v>130131.44</v>
      </c>
      <c r="C433" s="1">
        <v>0</v>
      </c>
      <c r="D433" s="1">
        <v>0</v>
      </c>
      <c r="E433" s="1">
        <v>0</v>
      </c>
      <c r="F433" s="1">
        <v>0</v>
      </c>
      <c r="G433" s="3">
        <v>0.1</v>
      </c>
      <c r="H433" s="3">
        <v>0</v>
      </c>
      <c r="I433" s="3">
        <v>0.15</v>
      </c>
      <c r="J433" s="3">
        <v>0.1</v>
      </c>
      <c r="K433" s="4">
        <f t="shared" si="33"/>
        <v>0</v>
      </c>
      <c r="L433" s="4">
        <f t="shared" si="34"/>
        <v>0</v>
      </c>
      <c r="M433" s="5">
        <f t="shared" si="30"/>
        <v>13013.144</v>
      </c>
      <c r="N433" s="5">
        <f t="shared" si="31"/>
        <v>0</v>
      </c>
      <c r="O433" s="5">
        <f t="shared" si="32"/>
        <v>0</v>
      </c>
    </row>
    <row r="434" spans="1:15" x14ac:dyDescent="0.2">
      <c r="A434" t="s">
        <v>393</v>
      </c>
      <c r="B434" s="1">
        <v>14658930.01</v>
      </c>
      <c r="C434" s="1">
        <v>1465893.26</v>
      </c>
      <c r="D434" s="1">
        <v>806241.16</v>
      </c>
      <c r="E434" s="1">
        <v>2539659.41</v>
      </c>
      <c r="F434" s="1">
        <v>0</v>
      </c>
      <c r="G434" s="3">
        <v>0.1</v>
      </c>
      <c r="H434" s="3">
        <v>0.05</v>
      </c>
      <c r="I434" s="3">
        <v>0.15</v>
      </c>
      <c r="J434" s="3">
        <v>0.1</v>
      </c>
      <c r="K434" s="4">
        <f t="shared" si="33"/>
        <v>0.10000001766841099</v>
      </c>
      <c r="L434" s="4">
        <f t="shared" si="34"/>
        <v>4.9999999782943359E-2</v>
      </c>
      <c r="M434" s="5">
        <f t="shared" si="30"/>
        <v>-0.25900000000637097</v>
      </c>
      <c r="N434" s="5">
        <f t="shared" si="31"/>
        <v>3.500000015891971E-3</v>
      </c>
      <c r="O434" s="5">
        <f t="shared" si="32"/>
        <v>3.500000015891971E-3</v>
      </c>
    </row>
    <row r="435" spans="1:15" x14ac:dyDescent="0.2">
      <c r="A435" t="s">
        <v>393</v>
      </c>
      <c r="B435" s="1">
        <v>14166.59</v>
      </c>
      <c r="C435" s="1">
        <v>2833.32</v>
      </c>
      <c r="D435" s="1">
        <v>0</v>
      </c>
      <c r="E435" s="1">
        <v>2549.9900000000002</v>
      </c>
      <c r="F435" s="1">
        <v>1955.04</v>
      </c>
      <c r="G435" s="3">
        <v>0.3</v>
      </c>
      <c r="H435" s="3">
        <v>0</v>
      </c>
      <c r="I435" s="3">
        <v>0.15</v>
      </c>
      <c r="J435" s="3">
        <v>0.1</v>
      </c>
      <c r="K435" s="4">
        <f t="shared" si="33"/>
        <v>0.20000014117723461</v>
      </c>
      <c r="L435" s="4">
        <f t="shared" si="34"/>
        <v>0</v>
      </c>
      <c r="M435" s="5">
        <f t="shared" si="30"/>
        <v>1416.6569999999999</v>
      </c>
      <c r="N435" s="5">
        <f t="shared" si="31"/>
        <v>0</v>
      </c>
      <c r="O435" s="5">
        <f t="shared" si="32"/>
        <v>0</v>
      </c>
    </row>
    <row r="436" spans="1:15" x14ac:dyDescent="0.2">
      <c r="A436" t="s">
        <v>394</v>
      </c>
      <c r="B436" s="1">
        <v>47367.78</v>
      </c>
      <c r="C436" s="1">
        <v>0</v>
      </c>
      <c r="D436" s="1">
        <v>0</v>
      </c>
      <c r="E436" s="1">
        <v>0</v>
      </c>
      <c r="F436" s="1">
        <v>0</v>
      </c>
      <c r="G436" s="3">
        <v>0.05</v>
      </c>
      <c r="H436" s="3">
        <v>0</v>
      </c>
      <c r="I436" s="3">
        <v>0.15</v>
      </c>
      <c r="J436" s="3">
        <v>0.1</v>
      </c>
      <c r="K436" s="4">
        <f t="shared" si="33"/>
        <v>0</v>
      </c>
      <c r="L436" s="4">
        <f t="shared" si="34"/>
        <v>0</v>
      </c>
      <c r="M436" s="5">
        <f t="shared" si="30"/>
        <v>2368.3890000000001</v>
      </c>
      <c r="N436" s="5">
        <f t="shared" si="31"/>
        <v>0</v>
      </c>
      <c r="O436" s="5">
        <f t="shared" si="32"/>
        <v>0</v>
      </c>
    </row>
    <row r="437" spans="1:15" x14ac:dyDescent="0.2">
      <c r="A437" t="s">
        <v>395</v>
      </c>
      <c r="B437" s="1">
        <v>5841742.2700000005</v>
      </c>
      <c r="C437" s="1">
        <v>292087.19</v>
      </c>
      <c r="D437" s="1">
        <v>0</v>
      </c>
      <c r="E437" s="1">
        <v>920074.38</v>
      </c>
      <c r="F437" s="1">
        <v>0</v>
      </c>
      <c r="G437" s="3">
        <v>0.05</v>
      </c>
      <c r="H437" s="3">
        <v>0</v>
      </c>
      <c r="I437" s="3">
        <v>0.15</v>
      </c>
      <c r="J437" s="3">
        <v>0</v>
      </c>
      <c r="K437" s="4">
        <f t="shared" si="33"/>
        <v>5.0000013095408261E-2</v>
      </c>
      <c r="L437" s="4">
        <f t="shared" si="34"/>
        <v>0</v>
      </c>
      <c r="M437" s="5">
        <f t="shared" si="30"/>
        <v>-7.6499999962377219E-2</v>
      </c>
      <c r="N437" s="5">
        <f t="shared" si="31"/>
        <v>0</v>
      </c>
      <c r="O437" s="5">
        <f t="shared" si="32"/>
        <v>0</v>
      </c>
    </row>
    <row r="438" spans="1:15" x14ac:dyDescent="0.2">
      <c r="A438" t="s">
        <v>396</v>
      </c>
      <c r="B438" s="1">
        <v>6811927.5600000005</v>
      </c>
      <c r="C438" s="1">
        <v>340596.38</v>
      </c>
      <c r="D438" s="1">
        <v>0</v>
      </c>
      <c r="E438" s="1">
        <v>1072878.68</v>
      </c>
      <c r="F438" s="1">
        <v>0</v>
      </c>
      <c r="G438" s="3">
        <v>0.05</v>
      </c>
      <c r="H438" s="3">
        <v>0</v>
      </c>
      <c r="I438" s="3">
        <v>0.15</v>
      </c>
      <c r="J438" s="3">
        <v>0</v>
      </c>
      <c r="K438" s="4">
        <f t="shared" si="33"/>
        <v>5.0000000293602652E-2</v>
      </c>
      <c r="L438" s="4">
        <f t="shared" si="34"/>
        <v>0</v>
      </c>
      <c r="M438" s="5">
        <f t="shared" si="30"/>
        <v>-1.9999999773477853E-3</v>
      </c>
      <c r="N438" s="5">
        <f t="shared" si="31"/>
        <v>0</v>
      </c>
      <c r="O438" s="5">
        <f t="shared" si="32"/>
        <v>0</v>
      </c>
    </row>
    <row r="439" spans="1:15" x14ac:dyDescent="0.2">
      <c r="A439" t="s">
        <v>397</v>
      </c>
      <c r="B439" s="1">
        <v>3211.9500000000003</v>
      </c>
      <c r="C439" s="1">
        <v>0</v>
      </c>
      <c r="D439" s="1">
        <v>0</v>
      </c>
      <c r="E439" s="1">
        <v>0</v>
      </c>
      <c r="F439" s="1">
        <v>0</v>
      </c>
      <c r="G439" s="3">
        <v>0.05</v>
      </c>
      <c r="H439" s="3">
        <v>0</v>
      </c>
      <c r="I439" s="3">
        <v>0.15</v>
      </c>
      <c r="J439" s="3">
        <v>0.1</v>
      </c>
      <c r="K439" s="4">
        <f t="shared" si="33"/>
        <v>0</v>
      </c>
      <c r="L439" s="4">
        <f t="shared" si="34"/>
        <v>0</v>
      </c>
      <c r="M439" s="5">
        <f t="shared" si="30"/>
        <v>160.59750000000003</v>
      </c>
      <c r="N439" s="5">
        <f t="shared" si="31"/>
        <v>0</v>
      </c>
      <c r="O439" s="5">
        <f t="shared" si="32"/>
        <v>0</v>
      </c>
    </row>
    <row r="440" spans="1:15" x14ac:dyDescent="0.2">
      <c r="A440" t="s">
        <v>398</v>
      </c>
      <c r="B440" s="1">
        <v>3394.21</v>
      </c>
      <c r="C440" s="1">
        <v>678.84</v>
      </c>
      <c r="D440" s="1">
        <v>0</v>
      </c>
      <c r="E440" s="1">
        <v>610.94000000000005</v>
      </c>
      <c r="F440" s="1">
        <v>468.37</v>
      </c>
      <c r="G440" s="3">
        <v>0.2</v>
      </c>
      <c r="H440" s="3">
        <v>0</v>
      </c>
      <c r="I440" s="3">
        <v>0.15</v>
      </c>
      <c r="J440" s="3">
        <v>0.1</v>
      </c>
      <c r="K440" s="4">
        <f t="shared" si="33"/>
        <v>0.19999941076126698</v>
      </c>
      <c r="L440" s="4">
        <f t="shared" si="34"/>
        <v>0</v>
      </c>
      <c r="M440" s="5">
        <f t="shared" si="30"/>
        <v>2.0000000000331055E-3</v>
      </c>
      <c r="N440" s="5">
        <f t="shared" si="31"/>
        <v>0</v>
      </c>
      <c r="O440" s="5">
        <f t="shared" si="32"/>
        <v>0</v>
      </c>
    </row>
    <row r="441" spans="1:15" x14ac:dyDescent="0.2">
      <c r="A441" t="s">
        <v>399</v>
      </c>
      <c r="B441" s="1">
        <v>1809087.8</v>
      </c>
      <c r="C441" s="1">
        <v>633180.67000000004</v>
      </c>
      <c r="D441" s="1">
        <v>195381.44</v>
      </c>
      <c r="E441" s="1">
        <v>395647.59</v>
      </c>
      <c r="F441" s="1">
        <v>303329.73</v>
      </c>
      <c r="G441" s="3">
        <v>0.35000000000000003</v>
      </c>
      <c r="H441" s="3">
        <v>0.08</v>
      </c>
      <c r="I441" s="3">
        <v>0.15</v>
      </c>
      <c r="J441" s="3">
        <v>0.1</v>
      </c>
      <c r="K441" s="4">
        <f t="shared" si="33"/>
        <v>0.34999996683411388</v>
      </c>
      <c r="L441" s="4">
        <f t="shared" si="34"/>
        <v>7.9999984604477159E-2</v>
      </c>
      <c r="M441" s="5">
        <f t="shared" si="30"/>
        <v>6.0000000007521925E-2</v>
      </c>
      <c r="N441" s="5">
        <f t="shared" si="31"/>
        <v>3.7600000017859701E-2</v>
      </c>
      <c r="O441" s="5">
        <f t="shared" si="32"/>
        <v>3.7600000017859701E-2</v>
      </c>
    </row>
    <row r="442" spans="1:15" x14ac:dyDescent="0.2">
      <c r="A442" t="s">
        <v>400</v>
      </c>
      <c r="B442" s="1">
        <v>151228.61000000002</v>
      </c>
      <c r="C442" s="1">
        <v>0</v>
      </c>
      <c r="D442" s="1">
        <v>0</v>
      </c>
      <c r="E442" s="1">
        <v>0</v>
      </c>
      <c r="F442" s="1">
        <v>0</v>
      </c>
      <c r="G442" s="3">
        <v>0.05</v>
      </c>
      <c r="H442" s="3">
        <v>0</v>
      </c>
      <c r="I442" s="3">
        <v>0.15</v>
      </c>
      <c r="J442" s="3">
        <v>0.1</v>
      </c>
      <c r="K442" s="4">
        <f t="shared" si="33"/>
        <v>0</v>
      </c>
      <c r="L442" s="4">
        <f t="shared" si="34"/>
        <v>0</v>
      </c>
      <c r="M442" s="5">
        <f t="shared" si="30"/>
        <v>7561.4305000000013</v>
      </c>
      <c r="N442" s="5">
        <f t="shared" si="31"/>
        <v>0</v>
      </c>
      <c r="O442" s="5">
        <f t="shared" si="32"/>
        <v>0</v>
      </c>
    </row>
    <row r="443" spans="1:15" x14ac:dyDescent="0.2">
      <c r="A443" t="s">
        <v>401</v>
      </c>
      <c r="B443" s="1">
        <v>111025.58</v>
      </c>
      <c r="C443" s="1">
        <v>0</v>
      </c>
      <c r="D443" s="1">
        <v>0</v>
      </c>
      <c r="E443" s="1">
        <v>0</v>
      </c>
      <c r="F443" s="1">
        <v>0</v>
      </c>
      <c r="G443" s="3">
        <v>0.3</v>
      </c>
      <c r="H443" s="3">
        <v>0.08</v>
      </c>
      <c r="I443" s="3">
        <v>0.15</v>
      </c>
      <c r="J443" s="3">
        <v>0.1</v>
      </c>
      <c r="K443" s="4">
        <f t="shared" si="33"/>
        <v>0</v>
      </c>
      <c r="L443" s="4">
        <f t="shared" si="34"/>
        <v>0</v>
      </c>
      <c r="M443" s="5">
        <f t="shared" si="30"/>
        <v>33307.673999999999</v>
      </c>
      <c r="N443" s="5">
        <f t="shared" si="31"/>
        <v>8882.0464000000011</v>
      </c>
      <c r="O443" s="5">
        <f t="shared" si="32"/>
        <v>8882.0464000000011</v>
      </c>
    </row>
    <row r="444" spans="1:15" x14ac:dyDescent="0.2">
      <c r="A444" t="s">
        <v>402</v>
      </c>
      <c r="B444" s="1">
        <v>251.95000000000002</v>
      </c>
      <c r="C444" s="1">
        <v>0</v>
      </c>
      <c r="D444" s="1">
        <v>0</v>
      </c>
      <c r="E444" s="1">
        <v>0</v>
      </c>
      <c r="F444" s="1">
        <v>0</v>
      </c>
      <c r="G444" s="3">
        <v>0.05</v>
      </c>
      <c r="H444" s="3">
        <v>0</v>
      </c>
      <c r="I444" s="3">
        <v>0</v>
      </c>
      <c r="J444" s="3">
        <v>0</v>
      </c>
      <c r="K444" s="4">
        <f t="shared" si="33"/>
        <v>0</v>
      </c>
      <c r="L444" s="4">
        <f t="shared" si="34"/>
        <v>0</v>
      </c>
      <c r="M444" s="5">
        <f t="shared" si="30"/>
        <v>12.597500000000002</v>
      </c>
      <c r="N444" s="5">
        <f t="shared" si="31"/>
        <v>0</v>
      </c>
      <c r="O444" s="5">
        <f t="shared" si="32"/>
        <v>0</v>
      </c>
    </row>
    <row r="445" spans="1:15" x14ac:dyDescent="0.2">
      <c r="A445" t="s">
        <v>403</v>
      </c>
      <c r="B445" s="1">
        <v>828.28</v>
      </c>
      <c r="C445" s="1">
        <v>165.66</v>
      </c>
      <c r="D445" s="1">
        <v>0</v>
      </c>
      <c r="E445" s="1">
        <v>149.04</v>
      </c>
      <c r="F445" s="1">
        <v>114.31</v>
      </c>
      <c r="G445" s="3">
        <v>0.2</v>
      </c>
      <c r="H445" s="3">
        <v>0</v>
      </c>
      <c r="I445" s="3">
        <v>0.15</v>
      </c>
      <c r="J445" s="3">
        <v>0.1</v>
      </c>
      <c r="K445" s="4">
        <f t="shared" si="33"/>
        <v>0.20000482928478291</v>
      </c>
      <c r="L445" s="4">
        <f t="shared" si="34"/>
        <v>0</v>
      </c>
      <c r="M445" s="5">
        <f t="shared" si="30"/>
        <v>-3.9999999999832721E-3</v>
      </c>
      <c r="N445" s="5">
        <f t="shared" si="31"/>
        <v>0</v>
      </c>
      <c r="O445" s="5">
        <f t="shared" si="32"/>
        <v>0</v>
      </c>
    </row>
    <row r="446" spans="1:15" x14ac:dyDescent="0.2">
      <c r="A446" t="s">
        <v>404</v>
      </c>
      <c r="B446" s="1">
        <v>85449.31</v>
      </c>
      <c r="C446" s="1">
        <v>0</v>
      </c>
      <c r="D446" s="1">
        <v>0</v>
      </c>
      <c r="E446" s="1">
        <v>0</v>
      </c>
      <c r="F446" s="1">
        <v>0</v>
      </c>
      <c r="G446" s="3">
        <v>0.05</v>
      </c>
      <c r="H446" s="3">
        <v>0</v>
      </c>
      <c r="I446" s="3">
        <v>0.15</v>
      </c>
      <c r="J446" s="3">
        <v>0.1</v>
      </c>
      <c r="K446" s="4">
        <f t="shared" si="33"/>
        <v>0</v>
      </c>
      <c r="L446" s="4">
        <f t="shared" si="34"/>
        <v>0</v>
      </c>
      <c r="M446" s="5">
        <f t="shared" si="30"/>
        <v>4272.4655000000002</v>
      </c>
      <c r="N446" s="5">
        <f t="shared" si="31"/>
        <v>0</v>
      </c>
      <c r="O446" s="5">
        <f t="shared" si="32"/>
        <v>0</v>
      </c>
    </row>
    <row r="447" spans="1:15" x14ac:dyDescent="0.2">
      <c r="A447" t="s">
        <v>405</v>
      </c>
      <c r="B447" s="1">
        <v>3449180.5100000002</v>
      </c>
      <c r="C447" s="1">
        <v>0</v>
      </c>
      <c r="D447" s="1">
        <v>0</v>
      </c>
      <c r="E447" s="1">
        <v>0</v>
      </c>
      <c r="F447" s="1">
        <v>0</v>
      </c>
      <c r="G447" s="3">
        <v>0.3</v>
      </c>
      <c r="H447" s="3">
        <v>0</v>
      </c>
      <c r="I447" s="3">
        <v>0.15</v>
      </c>
      <c r="J447" s="3">
        <v>0.1</v>
      </c>
      <c r="K447" s="4">
        <f t="shared" si="33"/>
        <v>0</v>
      </c>
      <c r="L447" s="4">
        <f t="shared" si="34"/>
        <v>0</v>
      </c>
      <c r="M447" s="5">
        <f t="shared" si="30"/>
        <v>1034754.153</v>
      </c>
      <c r="N447" s="5">
        <f t="shared" si="31"/>
        <v>0</v>
      </c>
      <c r="O447" s="5">
        <f t="shared" si="32"/>
        <v>0</v>
      </c>
    </row>
    <row r="448" spans="1:15" x14ac:dyDescent="0.2">
      <c r="A448" t="s">
        <v>406</v>
      </c>
      <c r="B448" s="1">
        <v>731714.22</v>
      </c>
      <c r="C448" s="1">
        <v>146342.84</v>
      </c>
      <c r="D448" s="1">
        <v>0</v>
      </c>
      <c r="E448" s="1">
        <v>131708.48000000001</v>
      </c>
      <c r="F448" s="1">
        <v>100976.57</v>
      </c>
      <c r="G448" s="3">
        <v>0.2</v>
      </c>
      <c r="H448" s="3">
        <v>0</v>
      </c>
      <c r="I448" s="3">
        <v>0.15</v>
      </c>
      <c r="J448" s="3">
        <v>0.1</v>
      </c>
      <c r="K448" s="4">
        <f t="shared" si="33"/>
        <v>0.19999999453338491</v>
      </c>
      <c r="L448" s="4">
        <f t="shared" si="34"/>
        <v>0</v>
      </c>
      <c r="M448" s="5">
        <f t="shared" si="30"/>
        <v>4.0000000076187009E-3</v>
      </c>
      <c r="N448" s="5">
        <f t="shared" si="31"/>
        <v>0</v>
      </c>
      <c r="O448" s="5">
        <f t="shared" si="32"/>
        <v>0</v>
      </c>
    </row>
    <row r="449" spans="1:15" x14ac:dyDescent="0.2">
      <c r="A449" t="s">
        <v>407</v>
      </c>
      <c r="B449" s="1">
        <v>681.32</v>
      </c>
      <c r="C449" s="1">
        <v>204.4</v>
      </c>
      <c r="D449" s="1">
        <v>0</v>
      </c>
      <c r="E449" s="1">
        <v>132.86000000000001</v>
      </c>
      <c r="F449" s="1">
        <v>101.85000000000001</v>
      </c>
      <c r="G449" s="3">
        <v>0.3</v>
      </c>
      <c r="H449" s="3">
        <v>0</v>
      </c>
      <c r="I449" s="3">
        <v>0.15</v>
      </c>
      <c r="J449" s="3">
        <v>0.1</v>
      </c>
      <c r="K449" s="4">
        <f t="shared" si="33"/>
        <v>0.30000587095637876</v>
      </c>
      <c r="L449" s="4">
        <f t="shared" si="34"/>
        <v>0</v>
      </c>
      <c r="M449" s="5">
        <f t="shared" si="30"/>
        <v>-3.999999999985542E-3</v>
      </c>
      <c r="N449" s="5">
        <f t="shared" si="31"/>
        <v>0</v>
      </c>
      <c r="O449" s="5">
        <f t="shared" si="32"/>
        <v>0</v>
      </c>
    </row>
    <row r="450" spans="1:15" x14ac:dyDescent="0.2">
      <c r="A450" t="s">
        <v>408</v>
      </c>
      <c r="B450" s="1">
        <v>5051542.92</v>
      </c>
      <c r="C450" s="1">
        <v>252577.19</v>
      </c>
      <c r="D450" s="1">
        <v>0</v>
      </c>
      <c r="E450" s="1">
        <v>0</v>
      </c>
      <c r="F450" s="1">
        <v>0</v>
      </c>
      <c r="G450" s="3">
        <v>0.05</v>
      </c>
      <c r="H450" s="3">
        <v>0</v>
      </c>
      <c r="I450" s="3">
        <v>0.15</v>
      </c>
      <c r="J450" s="3">
        <v>0</v>
      </c>
      <c r="K450" s="4">
        <f t="shared" si="33"/>
        <v>5.000000871021007E-2</v>
      </c>
      <c r="L450" s="4">
        <f t="shared" si="34"/>
        <v>0</v>
      </c>
      <c r="M450" s="5">
        <f t="shared" si="30"/>
        <v>-4.3999999996160173E-2</v>
      </c>
      <c r="N450" s="5">
        <f t="shared" si="31"/>
        <v>0</v>
      </c>
      <c r="O450" s="5">
        <f t="shared" si="32"/>
        <v>0</v>
      </c>
    </row>
    <row r="451" spans="1:15" x14ac:dyDescent="0.2">
      <c r="A451" t="s">
        <v>409</v>
      </c>
      <c r="B451" s="1">
        <v>1271.32</v>
      </c>
      <c r="C451" s="1">
        <v>0</v>
      </c>
      <c r="D451" s="1">
        <v>0</v>
      </c>
      <c r="E451" s="1">
        <v>0</v>
      </c>
      <c r="F451" s="1">
        <v>0</v>
      </c>
      <c r="G451" s="3">
        <v>0</v>
      </c>
      <c r="H451" s="3">
        <v>0</v>
      </c>
      <c r="I451" s="3">
        <v>0.15</v>
      </c>
      <c r="J451" s="3">
        <v>0</v>
      </c>
      <c r="K451" s="4">
        <f t="shared" si="33"/>
        <v>0</v>
      </c>
      <c r="L451" s="4">
        <f t="shared" si="34"/>
        <v>0</v>
      </c>
      <c r="M451" s="5">
        <f t="shared" ref="M451:M514" si="35">(G451-K451)*B451</f>
        <v>0</v>
      </c>
      <c r="N451" s="5">
        <f t="shared" ref="N451:N514" si="36">(H451-L451)*(B451+C451)</f>
        <v>0</v>
      </c>
      <c r="O451" s="5">
        <f t="shared" ref="O451:O514" si="37">MAX(N451,0)</f>
        <v>0</v>
      </c>
    </row>
    <row r="452" spans="1:15" x14ac:dyDescent="0.2">
      <c r="A452" t="s">
        <v>409</v>
      </c>
      <c r="B452" s="1">
        <v>84092.150000000009</v>
      </c>
      <c r="C452" s="1">
        <v>0</v>
      </c>
      <c r="D452" s="1">
        <v>0</v>
      </c>
      <c r="E452" s="1">
        <v>0</v>
      </c>
      <c r="F452" s="1">
        <v>0</v>
      </c>
      <c r="G452" s="3">
        <v>0.3</v>
      </c>
      <c r="H452" s="3">
        <v>0</v>
      </c>
      <c r="I452" s="3">
        <v>0.15</v>
      </c>
      <c r="J452" s="3">
        <v>0.1</v>
      </c>
      <c r="K452" s="4">
        <f t="shared" ref="K452:K515" si="38">C452/B452</f>
        <v>0</v>
      </c>
      <c r="L452" s="4">
        <f t="shared" si="34"/>
        <v>0</v>
      </c>
      <c r="M452" s="5">
        <f t="shared" si="35"/>
        <v>25227.645</v>
      </c>
      <c r="N452" s="5">
        <f t="shared" si="36"/>
        <v>0</v>
      </c>
      <c r="O452" s="5">
        <f t="shared" si="37"/>
        <v>0</v>
      </c>
    </row>
    <row r="453" spans="1:15" x14ac:dyDescent="0.2">
      <c r="A453" t="s">
        <v>410</v>
      </c>
      <c r="B453" s="1">
        <v>88272.37</v>
      </c>
      <c r="C453" s="1">
        <v>0</v>
      </c>
      <c r="D453" s="1">
        <v>0</v>
      </c>
      <c r="E453" s="1">
        <v>0</v>
      </c>
      <c r="F453" s="1">
        <v>0</v>
      </c>
      <c r="G453" s="3">
        <v>0.1</v>
      </c>
      <c r="H453" s="3">
        <v>0</v>
      </c>
      <c r="I453" s="3">
        <v>0.15</v>
      </c>
      <c r="J453" s="3">
        <v>0.1</v>
      </c>
      <c r="K453" s="4">
        <f t="shared" si="38"/>
        <v>0</v>
      </c>
      <c r="L453" s="4">
        <f t="shared" ref="L453:L516" si="39">D453/($B453+C453)</f>
        <v>0</v>
      </c>
      <c r="M453" s="5">
        <f t="shared" si="35"/>
        <v>8827.2369999999992</v>
      </c>
      <c r="N453" s="5">
        <f t="shared" si="36"/>
        <v>0</v>
      </c>
      <c r="O453" s="5">
        <f t="shared" si="37"/>
        <v>0</v>
      </c>
    </row>
    <row r="454" spans="1:15" x14ac:dyDescent="0.2">
      <c r="A454" t="s">
        <v>411</v>
      </c>
      <c r="B454" s="1">
        <v>78977.850000000006</v>
      </c>
      <c r="C454" s="1">
        <v>15795.57</v>
      </c>
      <c r="D454" s="1">
        <v>0</v>
      </c>
      <c r="E454" s="1">
        <v>14216.1</v>
      </c>
      <c r="F454" s="1">
        <v>10898.98</v>
      </c>
      <c r="G454" s="3">
        <v>0.2</v>
      </c>
      <c r="H454" s="3">
        <v>0</v>
      </c>
      <c r="I454" s="3">
        <v>0.15</v>
      </c>
      <c r="J454" s="3">
        <v>0.1</v>
      </c>
      <c r="K454" s="4">
        <f t="shared" si="38"/>
        <v>0.19999999999999998</v>
      </c>
      <c r="L454" s="4">
        <f t="shared" si="39"/>
        <v>0</v>
      </c>
      <c r="M454" s="5">
        <f t="shared" si="35"/>
        <v>2.1920756876347981E-12</v>
      </c>
      <c r="N454" s="5">
        <f t="shared" si="36"/>
        <v>0</v>
      </c>
      <c r="O454" s="5">
        <f t="shared" si="37"/>
        <v>0</v>
      </c>
    </row>
    <row r="455" spans="1:15" x14ac:dyDescent="0.2">
      <c r="A455" t="s">
        <v>412</v>
      </c>
      <c r="B455" s="1">
        <v>368241.65</v>
      </c>
      <c r="C455" s="1">
        <v>36824.17</v>
      </c>
      <c r="D455" s="1">
        <v>0</v>
      </c>
      <c r="E455" s="1">
        <v>60759.950000000004</v>
      </c>
      <c r="F455" s="1">
        <v>46582.57</v>
      </c>
      <c r="G455" s="3">
        <v>0.3</v>
      </c>
      <c r="H455" s="3">
        <v>0</v>
      </c>
      <c r="I455" s="3">
        <v>0.15</v>
      </c>
      <c r="J455" s="3">
        <v>0.1</v>
      </c>
      <c r="K455" s="4">
        <f t="shared" si="38"/>
        <v>0.10000001357804039</v>
      </c>
      <c r="L455" s="4">
        <f t="shared" si="39"/>
        <v>0</v>
      </c>
      <c r="M455" s="5">
        <f t="shared" si="35"/>
        <v>73648.324999999997</v>
      </c>
      <c r="N455" s="5">
        <f t="shared" si="36"/>
        <v>0</v>
      </c>
      <c r="O455" s="5">
        <f t="shared" si="37"/>
        <v>0</v>
      </c>
    </row>
    <row r="456" spans="1:15" x14ac:dyDescent="0.2">
      <c r="A456" t="s">
        <v>413</v>
      </c>
      <c r="B456" s="1">
        <v>1962885.54</v>
      </c>
      <c r="C456" s="1">
        <v>687009.9</v>
      </c>
      <c r="D456" s="1">
        <v>0</v>
      </c>
      <c r="E456" s="1">
        <v>397484.34</v>
      </c>
      <c r="F456" s="1">
        <v>304738</v>
      </c>
      <c r="G456" s="3">
        <v>0.35000000000000003</v>
      </c>
      <c r="H456" s="3">
        <v>0</v>
      </c>
      <c r="I456" s="3">
        <v>0.15</v>
      </c>
      <c r="J456" s="3">
        <v>0.1</v>
      </c>
      <c r="K456" s="4">
        <f t="shared" si="38"/>
        <v>0.3499999801312918</v>
      </c>
      <c r="L456" s="4">
        <f t="shared" si="39"/>
        <v>0</v>
      </c>
      <c r="M456" s="5">
        <f t="shared" si="35"/>
        <v>3.9000000091444061E-2</v>
      </c>
      <c r="N456" s="5">
        <f t="shared" si="36"/>
        <v>0</v>
      </c>
      <c r="O456" s="5">
        <f t="shared" si="37"/>
        <v>0</v>
      </c>
    </row>
    <row r="457" spans="1:15" x14ac:dyDescent="0.2">
      <c r="A457" t="s">
        <v>414</v>
      </c>
      <c r="B457" s="1">
        <v>876.2</v>
      </c>
      <c r="C457" s="1">
        <v>175.24</v>
      </c>
      <c r="D457" s="1">
        <v>0</v>
      </c>
      <c r="E457" s="1">
        <v>157.75</v>
      </c>
      <c r="F457" s="1">
        <v>120.95</v>
      </c>
      <c r="G457" s="3">
        <v>0.2</v>
      </c>
      <c r="H457" s="3">
        <v>0</v>
      </c>
      <c r="I457" s="3">
        <v>0.15</v>
      </c>
      <c r="J457" s="3">
        <v>0.1</v>
      </c>
      <c r="K457" s="4">
        <f t="shared" si="38"/>
        <v>0.2</v>
      </c>
      <c r="L457" s="4">
        <f t="shared" si="39"/>
        <v>0</v>
      </c>
      <c r="M457" s="5">
        <f t="shared" si="35"/>
        <v>0</v>
      </c>
      <c r="N457" s="5">
        <f t="shared" si="36"/>
        <v>0</v>
      </c>
      <c r="O457" s="5">
        <f t="shared" si="37"/>
        <v>0</v>
      </c>
    </row>
    <row r="458" spans="1:15" x14ac:dyDescent="0.2">
      <c r="A458" t="s">
        <v>414</v>
      </c>
      <c r="B458" s="1">
        <v>21319.62</v>
      </c>
      <c r="C458" s="1">
        <v>2131.96</v>
      </c>
      <c r="D458" s="1">
        <v>0</v>
      </c>
      <c r="E458" s="1">
        <v>3517.73</v>
      </c>
      <c r="F458" s="1">
        <v>2696.93</v>
      </c>
      <c r="G458" s="3">
        <v>0.1</v>
      </c>
      <c r="H458" s="3">
        <v>0</v>
      </c>
      <c r="I458" s="3">
        <v>0.15</v>
      </c>
      <c r="J458" s="3">
        <v>0.1</v>
      </c>
      <c r="K458" s="4">
        <f t="shared" si="38"/>
        <v>9.9999906189697577E-2</v>
      </c>
      <c r="L458" s="4">
        <f t="shared" si="39"/>
        <v>0</v>
      </c>
      <c r="M458" s="5">
        <f t="shared" si="35"/>
        <v>1.999999999870136E-3</v>
      </c>
      <c r="N458" s="5">
        <f t="shared" si="36"/>
        <v>0</v>
      </c>
      <c r="O458" s="5">
        <f t="shared" si="37"/>
        <v>0</v>
      </c>
    </row>
    <row r="459" spans="1:15" x14ac:dyDescent="0.2">
      <c r="A459" t="s">
        <v>415</v>
      </c>
      <c r="B459" s="1">
        <v>21914.38</v>
      </c>
      <c r="C459" s="1">
        <v>7670.03</v>
      </c>
      <c r="D459" s="1">
        <v>2366.77</v>
      </c>
      <c r="E459" s="1">
        <v>4792.68</v>
      </c>
      <c r="F459" s="1">
        <v>3674.37</v>
      </c>
      <c r="G459" s="3">
        <v>0.35000000000000003</v>
      </c>
      <c r="H459" s="3">
        <v>0.08</v>
      </c>
      <c r="I459" s="3">
        <v>0.15</v>
      </c>
      <c r="J459" s="3">
        <v>0.1</v>
      </c>
      <c r="K459" s="4">
        <f t="shared" si="38"/>
        <v>0.34999986310358766</v>
      </c>
      <c r="L459" s="4">
        <f t="shared" si="39"/>
        <v>8.0000581387291478E-2</v>
      </c>
      <c r="M459" s="5">
        <f t="shared" si="35"/>
        <v>3.000000001371809E-3</v>
      </c>
      <c r="N459" s="5">
        <f t="shared" si="36"/>
        <v>-1.719999999982038E-2</v>
      </c>
      <c r="O459" s="5">
        <f t="shared" si="37"/>
        <v>0</v>
      </c>
    </row>
    <row r="460" spans="1:15" x14ac:dyDescent="0.2">
      <c r="A460" t="s">
        <v>416</v>
      </c>
      <c r="B460" s="1">
        <v>5907.88</v>
      </c>
      <c r="C460" s="1">
        <v>1772.3600000000001</v>
      </c>
      <c r="D460" s="1">
        <v>0</v>
      </c>
      <c r="E460" s="1">
        <v>1152</v>
      </c>
      <c r="F460" s="1">
        <v>883.27</v>
      </c>
      <c r="G460" s="3">
        <v>0.3</v>
      </c>
      <c r="H460" s="3">
        <v>0</v>
      </c>
      <c r="I460" s="3">
        <v>0.15</v>
      </c>
      <c r="J460" s="3">
        <v>0.1</v>
      </c>
      <c r="K460" s="4">
        <f t="shared" si="38"/>
        <v>0.29999932293817749</v>
      </c>
      <c r="L460" s="4">
        <f t="shared" si="39"/>
        <v>0</v>
      </c>
      <c r="M460" s="5">
        <f t="shared" si="35"/>
        <v>3.9999999998879647E-3</v>
      </c>
      <c r="N460" s="5">
        <f t="shared" si="36"/>
        <v>0</v>
      </c>
      <c r="O460" s="5">
        <f t="shared" si="37"/>
        <v>0</v>
      </c>
    </row>
    <row r="461" spans="1:15" x14ac:dyDescent="0.2">
      <c r="A461" t="s">
        <v>417</v>
      </c>
      <c r="B461" s="1">
        <v>203389.85</v>
      </c>
      <c r="C461" s="1">
        <v>10169.49</v>
      </c>
      <c r="D461" s="1">
        <v>0</v>
      </c>
      <c r="E461" s="1">
        <v>32033.98</v>
      </c>
      <c r="F461" s="1">
        <v>24559.33</v>
      </c>
      <c r="G461" s="3">
        <v>0.05</v>
      </c>
      <c r="H461" s="3">
        <v>0</v>
      </c>
      <c r="I461" s="3">
        <v>0.15</v>
      </c>
      <c r="J461" s="3">
        <v>0.1</v>
      </c>
      <c r="K461" s="4">
        <f t="shared" si="38"/>
        <v>4.9999987708334512E-2</v>
      </c>
      <c r="L461" s="4">
        <f t="shared" si="39"/>
        <v>0</v>
      </c>
      <c r="M461" s="5">
        <f t="shared" si="35"/>
        <v>2.5000000004632944E-3</v>
      </c>
      <c r="N461" s="5">
        <f t="shared" si="36"/>
        <v>0</v>
      </c>
      <c r="O461" s="5">
        <f t="shared" si="37"/>
        <v>0</v>
      </c>
    </row>
    <row r="462" spans="1:15" x14ac:dyDescent="0.2">
      <c r="A462" t="s">
        <v>418</v>
      </c>
      <c r="B462" s="1">
        <v>4911.07</v>
      </c>
      <c r="C462" s="1">
        <v>982.21</v>
      </c>
      <c r="D462" s="1">
        <v>0</v>
      </c>
      <c r="E462" s="1">
        <v>883.99</v>
      </c>
      <c r="F462" s="1">
        <v>677.71</v>
      </c>
      <c r="G462" s="3">
        <v>0.2</v>
      </c>
      <c r="H462" s="3">
        <v>0</v>
      </c>
      <c r="I462" s="3">
        <v>0.15</v>
      </c>
      <c r="J462" s="3">
        <v>0.1</v>
      </c>
      <c r="K462" s="4">
        <f t="shared" si="38"/>
        <v>0.1999991855135439</v>
      </c>
      <c r="L462" s="4">
        <f t="shared" si="39"/>
        <v>0</v>
      </c>
      <c r="M462" s="5">
        <f t="shared" si="35"/>
        <v>4.0000000000241544E-3</v>
      </c>
      <c r="N462" s="5">
        <f t="shared" si="36"/>
        <v>0</v>
      </c>
      <c r="O462" s="5">
        <f t="shared" si="37"/>
        <v>0</v>
      </c>
    </row>
    <row r="463" spans="1:15" x14ac:dyDescent="0.2">
      <c r="A463" t="s">
        <v>418</v>
      </c>
      <c r="B463" s="1">
        <v>339730.56</v>
      </c>
      <c r="C463" s="1">
        <v>33973.06</v>
      </c>
      <c r="D463" s="1">
        <v>0</v>
      </c>
      <c r="E463" s="1">
        <v>56055.48</v>
      </c>
      <c r="F463" s="1">
        <v>42975.86</v>
      </c>
      <c r="G463" s="3">
        <v>0.1</v>
      </c>
      <c r="H463" s="3">
        <v>0</v>
      </c>
      <c r="I463" s="3">
        <v>0.15</v>
      </c>
      <c r="J463" s="3">
        <v>0.1</v>
      </c>
      <c r="K463" s="4">
        <f t="shared" si="38"/>
        <v>0.10000001177403646</v>
      </c>
      <c r="L463" s="4">
        <f t="shared" si="39"/>
        <v>0</v>
      </c>
      <c r="M463" s="5">
        <f t="shared" si="35"/>
        <v>-3.9999999980245256E-3</v>
      </c>
      <c r="N463" s="5">
        <f t="shared" si="36"/>
        <v>0</v>
      </c>
      <c r="O463" s="5">
        <f t="shared" si="37"/>
        <v>0</v>
      </c>
    </row>
    <row r="464" spans="1:15" x14ac:dyDescent="0.2">
      <c r="A464" t="s">
        <v>419</v>
      </c>
      <c r="B464" s="1">
        <v>575922.4</v>
      </c>
      <c r="C464" s="1">
        <v>172776.72</v>
      </c>
      <c r="D464" s="1">
        <v>0</v>
      </c>
      <c r="E464" s="1">
        <v>112304.82</v>
      </c>
      <c r="F464" s="1">
        <v>86100.45</v>
      </c>
      <c r="G464" s="3">
        <v>0.3</v>
      </c>
      <c r="H464" s="3">
        <v>0</v>
      </c>
      <c r="I464" s="3">
        <v>0.15</v>
      </c>
      <c r="J464" s="3">
        <v>0.1</v>
      </c>
      <c r="K464" s="4">
        <f t="shared" si="38"/>
        <v>0.3</v>
      </c>
      <c r="L464" s="4">
        <f t="shared" si="39"/>
        <v>0</v>
      </c>
      <c r="M464" s="5">
        <f t="shared" si="35"/>
        <v>0</v>
      </c>
      <c r="N464" s="5">
        <f t="shared" si="36"/>
        <v>0</v>
      </c>
      <c r="O464" s="5">
        <f t="shared" si="37"/>
        <v>0</v>
      </c>
    </row>
    <row r="465" spans="1:15" x14ac:dyDescent="0.2">
      <c r="A465" t="s">
        <v>420</v>
      </c>
      <c r="B465" s="1">
        <v>23334.06</v>
      </c>
      <c r="C465" s="1">
        <v>1166.7</v>
      </c>
      <c r="D465" s="1">
        <v>0</v>
      </c>
      <c r="E465" s="1">
        <v>3675.14</v>
      </c>
      <c r="F465" s="1">
        <v>2817.61</v>
      </c>
      <c r="G465" s="3">
        <v>0.05</v>
      </c>
      <c r="H465" s="3">
        <v>0</v>
      </c>
      <c r="I465" s="3">
        <v>0.15</v>
      </c>
      <c r="J465" s="3">
        <v>0.1</v>
      </c>
      <c r="K465" s="4">
        <f t="shared" si="38"/>
        <v>4.9999871432575387E-2</v>
      </c>
      <c r="L465" s="4">
        <f t="shared" si="39"/>
        <v>0</v>
      </c>
      <c r="M465" s="5">
        <f t="shared" si="35"/>
        <v>3.0000000000411694E-3</v>
      </c>
      <c r="N465" s="5">
        <f t="shared" si="36"/>
        <v>0</v>
      </c>
      <c r="O465" s="5">
        <f t="shared" si="37"/>
        <v>0</v>
      </c>
    </row>
    <row r="466" spans="1:15" x14ac:dyDescent="0.2">
      <c r="A466" t="s">
        <v>421</v>
      </c>
      <c r="B466" s="1">
        <v>347204.05</v>
      </c>
      <c r="C466" s="1">
        <v>17360.2</v>
      </c>
      <c r="D466" s="1">
        <v>0</v>
      </c>
      <c r="E466" s="1">
        <v>54684.630000000005</v>
      </c>
      <c r="F466" s="1">
        <v>41924.83</v>
      </c>
      <c r="G466" s="3">
        <v>0.05</v>
      </c>
      <c r="H466" s="3">
        <v>0</v>
      </c>
      <c r="I466" s="3">
        <v>0.15</v>
      </c>
      <c r="J466" s="3">
        <v>0.1</v>
      </c>
      <c r="K466" s="4">
        <f t="shared" si="38"/>
        <v>4.9999992799623166E-2</v>
      </c>
      <c r="L466" s="4">
        <f t="shared" si="39"/>
        <v>0</v>
      </c>
      <c r="M466" s="5">
        <f t="shared" si="35"/>
        <v>2.4999999991367418E-3</v>
      </c>
      <c r="N466" s="5">
        <f t="shared" si="36"/>
        <v>0</v>
      </c>
      <c r="O466" s="5">
        <f t="shared" si="37"/>
        <v>0</v>
      </c>
    </row>
    <row r="467" spans="1:15" x14ac:dyDescent="0.2">
      <c r="A467" t="s">
        <v>422</v>
      </c>
      <c r="B467" s="1">
        <v>3533451.66</v>
      </c>
      <c r="C467" s="1">
        <v>1236708.21</v>
      </c>
      <c r="D467" s="1">
        <v>381612.79</v>
      </c>
      <c r="E467" s="1">
        <v>772765.99</v>
      </c>
      <c r="F467" s="1">
        <v>592453.84</v>
      </c>
      <c r="G467" s="3">
        <v>0.35000000000000003</v>
      </c>
      <c r="H467" s="3">
        <v>0.08</v>
      </c>
      <c r="I467" s="3">
        <v>0.15</v>
      </c>
      <c r="J467" s="3">
        <v>0.1</v>
      </c>
      <c r="K467" s="4">
        <f t="shared" si="38"/>
        <v>0.35000003650821132</v>
      </c>
      <c r="L467" s="4">
        <f t="shared" si="39"/>
        <v>8.0000000083854619E-2</v>
      </c>
      <c r="M467" s="5">
        <f t="shared" si="35"/>
        <v>-0.12899999977717433</v>
      </c>
      <c r="N467" s="5">
        <f t="shared" si="36"/>
        <v>-3.9999993223811733E-4</v>
      </c>
      <c r="O467" s="5">
        <f t="shared" si="37"/>
        <v>0</v>
      </c>
    </row>
    <row r="468" spans="1:15" x14ac:dyDescent="0.2">
      <c r="A468" t="s">
        <v>423</v>
      </c>
      <c r="B468" s="1">
        <v>1.43</v>
      </c>
      <c r="C468" s="1">
        <v>0</v>
      </c>
      <c r="D468" s="1">
        <v>0</v>
      </c>
      <c r="E468" s="1">
        <v>0</v>
      </c>
      <c r="F468" s="1">
        <v>0</v>
      </c>
      <c r="G468" s="3">
        <v>0.35000000000000003</v>
      </c>
      <c r="H468" s="3">
        <v>4.05</v>
      </c>
      <c r="I468" s="3">
        <v>0.15</v>
      </c>
      <c r="J468" s="3">
        <v>0.1</v>
      </c>
      <c r="K468" s="4">
        <f t="shared" si="38"/>
        <v>0</v>
      </c>
      <c r="L468" s="4">
        <f t="shared" si="39"/>
        <v>0</v>
      </c>
      <c r="M468" s="5">
        <f t="shared" si="35"/>
        <v>0.50050000000000006</v>
      </c>
      <c r="N468" s="5">
        <f t="shared" si="36"/>
        <v>5.7914999999999992</v>
      </c>
      <c r="O468" s="5">
        <f t="shared" si="37"/>
        <v>5.7914999999999992</v>
      </c>
    </row>
    <row r="469" spans="1:15" x14ac:dyDescent="0.2">
      <c r="A469" t="s">
        <v>424</v>
      </c>
      <c r="B469" s="1">
        <v>1518.27</v>
      </c>
      <c r="C469" s="1">
        <v>455.48</v>
      </c>
      <c r="D469" s="1">
        <v>0</v>
      </c>
      <c r="E469" s="1">
        <v>296</v>
      </c>
      <c r="F469" s="1">
        <v>226.95000000000002</v>
      </c>
      <c r="G469" s="3">
        <v>0.3</v>
      </c>
      <c r="H469" s="3">
        <v>0</v>
      </c>
      <c r="I469" s="3">
        <v>0.15</v>
      </c>
      <c r="J469" s="3">
        <v>0.1</v>
      </c>
      <c r="K469" s="4">
        <f t="shared" si="38"/>
        <v>0.2999993413556219</v>
      </c>
      <c r="L469" s="4">
        <f t="shared" si="39"/>
        <v>0</v>
      </c>
      <c r="M469" s="5">
        <f t="shared" si="35"/>
        <v>9.999999999274927E-4</v>
      </c>
      <c r="N469" s="5">
        <f t="shared" si="36"/>
        <v>0</v>
      </c>
      <c r="O469" s="5">
        <f t="shared" si="37"/>
        <v>0</v>
      </c>
    </row>
    <row r="470" spans="1:15" x14ac:dyDescent="0.2">
      <c r="A470" t="s">
        <v>425</v>
      </c>
      <c r="B470" s="1">
        <v>387917.7</v>
      </c>
      <c r="C470" s="1">
        <v>38791.770000000004</v>
      </c>
      <c r="D470" s="1">
        <v>0</v>
      </c>
      <c r="E470" s="1">
        <v>64006.49</v>
      </c>
      <c r="F470" s="1">
        <v>49071.62</v>
      </c>
      <c r="G470" s="3">
        <v>0.2</v>
      </c>
      <c r="H470" s="3">
        <v>0</v>
      </c>
      <c r="I470" s="3">
        <v>0.15</v>
      </c>
      <c r="J470" s="3">
        <v>0.1</v>
      </c>
      <c r="K470" s="4">
        <f t="shared" si="38"/>
        <v>0.1</v>
      </c>
      <c r="L470" s="4">
        <f t="shared" si="39"/>
        <v>0</v>
      </c>
      <c r="M470" s="5">
        <f t="shared" si="35"/>
        <v>38791.770000000004</v>
      </c>
      <c r="N470" s="5">
        <f t="shared" si="36"/>
        <v>0</v>
      </c>
      <c r="O470" s="5">
        <f t="shared" si="37"/>
        <v>0</v>
      </c>
    </row>
    <row r="471" spans="1:15" x14ac:dyDescent="0.2">
      <c r="A471" t="s">
        <v>426</v>
      </c>
      <c r="B471" s="1">
        <v>104155.38</v>
      </c>
      <c r="C471" s="1">
        <v>5207.7700000000004</v>
      </c>
      <c r="D471" s="1">
        <v>0</v>
      </c>
      <c r="E471" s="1">
        <v>16404.5</v>
      </c>
      <c r="F471" s="1">
        <v>0</v>
      </c>
      <c r="G471" s="3">
        <v>0.05</v>
      </c>
      <c r="H471" s="3">
        <v>0</v>
      </c>
      <c r="I471" s="3">
        <v>0.15</v>
      </c>
      <c r="J471" s="3">
        <v>0</v>
      </c>
      <c r="K471" s="4">
        <f t="shared" si="38"/>
        <v>5.0000009601040292E-2</v>
      </c>
      <c r="L471" s="4">
        <f t="shared" si="39"/>
        <v>0</v>
      </c>
      <c r="M471" s="5">
        <f t="shared" si="35"/>
        <v>-9.9999999971554288E-4</v>
      </c>
      <c r="N471" s="5">
        <f t="shared" si="36"/>
        <v>0</v>
      </c>
      <c r="O471" s="5">
        <f t="shared" si="37"/>
        <v>0</v>
      </c>
    </row>
    <row r="472" spans="1:15" x14ac:dyDescent="0.2">
      <c r="A472" t="s">
        <v>427</v>
      </c>
      <c r="B472" s="1">
        <v>17159.3</v>
      </c>
      <c r="C472" s="1">
        <v>1715.93</v>
      </c>
      <c r="D472" s="1">
        <v>0</v>
      </c>
      <c r="E472" s="1">
        <v>2831.27</v>
      </c>
      <c r="F472" s="1">
        <v>2170.65</v>
      </c>
      <c r="G472" s="3">
        <v>0.35000000000000003</v>
      </c>
      <c r="H472" s="3">
        <v>0</v>
      </c>
      <c r="I472" s="3">
        <v>0.15</v>
      </c>
      <c r="J472" s="3">
        <v>0.1</v>
      </c>
      <c r="K472" s="4">
        <f t="shared" si="38"/>
        <v>0.1</v>
      </c>
      <c r="L472" s="4">
        <f t="shared" si="39"/>
        <v>0</v>
      </c>
      <c r="M472" s="5">
        <f t="shared" si="35"/>
        <v>4289.8249999999998</v>
      </c>
      <c r="N472" s="5">
        <f t="shared" si="36"/>
        <v>0</v>
      </c>
      <c r="O472" s="5">
        <f t="shared" si="37"/>
        <v>0</v>
      </c>
    </row>
    <row r="473" spans="1:15" x14ac:dyDescent="0.2">
      <c r="A473" t="s">
        <v>428</v>
      </c>
      <c r="B473" s="1">
        <v>3180198.65</v>
      </c>
      <c r="C473" s="1">
        <v>159009.89000000001</v>
      </c>
      <c r="D473" s="1">
        <v>0</v>
      </c>
      <c r="E473" s="1">
        <v>500881.34</v>
      </c>
      <c r="F473" s="1">
        <v>0</v>
      </c>
      <c r="G473" s="3">
        <v>0.1</v>
      </c>
      <c r="H473" s="3">
        <v>0</v>
      </c>
      <c r="I473" s="3">
        <v>0.15</v>
      </c>
      <c r="J473" s="3">
        <v>0.1</v>
      </c>
      <c r="K473" s="4">
        <f t="shared" si="38"/>
        <v>4.9999986636054955E-2</v>
      </c>
      <c r="L473" s="4">
        <f t="shared" si="39"/>
        <v>0</v>
      </c>
      <c r="M473" s="5">
        <f t="shared" si="35"/>
        <v>159009.97500000001</v>
      </c>
      <c r="N473" s="5">
        <f t="shared" si="36"/>
        <v>0</v>
      </c>
      <c r="O473" s="5">
        <f t="shared" si="37"/>
        <v>0</v>
      </c>
    </row>
    <row r="474" spans="1:15" x14ac:dyDescent="0.2">
      <c r="A474" t="s">
        <v>429</v>
      </c>
      <c r="B474" s="1">
        <v>2562731.1800000002</v>
      </c>
      <c r="C474" s="1">
        <v>512546.24</v>
      </c>
      <c r="D474" s="1">
        <v>0</v>
      </c>
      <c r="E474" s="1">
        <v>461291.60000000003</v>
      </c>
      <c r="F474" s="1">
        <v>353656.9</v>
      </c>
      <c r="G474" s="3">
        <v>0.2</v>
      </c>
      <c r="H474" s="3">
        <v>0</v>
      </c>
      <c r="I474" s="3">
        <v>0.15</v>
      </c>
      <c r="J474" s="3">
        <v>0</v>
      </c>
      <c r="K474" s="4">
        <f t="shared" si="38"/>
        <v>0.20000000156083478</v>
      </c>
      <c r="L474" s="4">
        <f t="shared" si="39"/>
        <v>0</v>
      </c>
      <c r="M474" s="5">
        <f t="shared" si="35"/>
        <v>-3.9999999241915564E-3</v>
      </c>
      <c r="N474" s="5">
        <f t="shared" si="36"/>
        <v>0</v>
      </c>
      <c r="O474" s="5">
        <f t="shared" si="37"/>
        <v>0</v>
      </c>
    </row>
    <row r="475" spans="1:15" x14ac:dyDescent="0.2">
      <c r="A475" t="s">
        <v>429</v>
      </c>
      <c r="B475" s="1">
        <v>9783.17</v>
      </c>
      <c r="C475" s="1">
        <v>0</v>
      </c>
      <c r="D475" s="1">
        <v>0</v>
      </c>
      <c r="E475" s="1">
        <v>0</v>
      </c>
      <c r="F475" s="1">
        <v>0</v>
      </c>
      <c r="G475" s="3">
        <v>0.2</v>
      </c>
      <c r="H475" s="3">
        <v>0</v>
      </c>
      <c r="I475" s="3">
        <v>0.15</v>
      </c>
      <c r="J475" s="3">
        <v>0.1</v>
      </c>
      <c r="K475" s="4">
        <f t="shared" si="38"/>
        <v>0</v>
      </c>
      <c r="L475" s="4">
        <f t="shared" si="39"/>
        <v>0</v>
      </c>
      <c r="M475" s="5">
        <f t="shared" si="35"/>
        <v>1956.634</v>
      </c>
      <c r="N475" s="5">
        <f t="shared" si="36"/>
        <v>0</v>
      </c>
      <c r="O475" s="5">
        <f t="shared" si="37"/>
        <v>0</v>
      </c>
    </row>
    <row r="476" spans="1:15" x14ac:dyDescent="0.2">
      <c r="A476" t="s">
        <v>430</v>
      </c>
      <c r="B476" s="1">
        <v>3259.94</v>
      </c>
      <c r="C476" s="1">
        <v>163</v>
      </c>
      <c r="D476" s="1">
        <v>0</v>
      </c>
      <c r="E476" s="1">
        <v>513.45000000000005</v>
      </c>
      <c r="F476" s="1">
        <v>393.62</v>
      </c>
      <c r="G476" s="3">
        <v>0.05</v>
      </c>
      <c r="H476" s="3">
        <v>0</v>
      </c>
      <c r="I476" s="3">
        <v>0.15</v>
      </c>
      <c r="J476" s="3">
        <v>0.1</v>
      </c>
      <c r="K476" s="4">
        <f t="shared" si="38"/>
        <v>5.0000920262336115E-2</v>
      </c>
      <c r="L476" s="4">
        <f t="shared" si="39"/>
        <v>0</v>
      </c>
      <c r="M476" s="5">
        <f t="shared" si="35"/>
        <v>-2.9999999999870486E-3</v>
      </c>
      <c r="N476" s="5">
        <f t="shared" si="36"/>
        <v>0</v>
      </c>
      <c r="O476" s="5">
        <f t="shared" si="37"/>
        <v>0</v>
      </c>
    </row>
    <row r="477" spans="1:15" x14ac:dyDescent="0.2">
      <c r="A477" t="s">
        <v>430</v>
      </c>
      <c r="B477" s="1">
        <v>4808.29</v>
      </c>
      <c r="C477" s="1">
        <v>961.66</v>
      </c>
      <c r="D477" s="1">
        <v>0</v>
      </c>
      <c r="E477" s="1">
        <v>865.49</v>
      </c>
      <c r="F477" s="1">
        <v>663.52</v>
      </c>
      <c r="G477" s="3">
        <v>0.2</v>
      </c>
      <c r="H477" s="3">
        <v>0</v>
      </c>
      <c r="I477" s="3">
        <v>0.15</v>
      </c>
      <c r="J477" s="3">
        <v>0.1</v>
      </c>
      <c r="K477" s="4">
        <f t="shared" si="38"/>
        <v>0.2000004159482893</v>
      </c>
      <c r="L477" s="4">
        <f t="shared" si="39"/>
        <v>0</v>
      </c>
      <c r="M477" s="5">
        <f t="shared" si="35"/>
        <v>-1.9999999998815592E-3</v>
      </c>
      <c r="N477" s="5">
        <f t="shared" si="36"/>
        <v>0</v>
      </c>
      <c r="O477" s="5">
        <f t="shared" si="37"/>
        <v>0</v>
      </c>
    </row>
    <row r="478" spans="1:15" x14ac:dyDescent="0.2">
      <c r="A478" t="s">
        <v>431</v>
      </c>
      <c r="B478" s="1">
        <v>441816.28</v>
      </c>
      <c r="C478" s="1">
        <v>0</v>
      </c>
      <c r="D478" s="1">
        <v>0</v>
      </c>
      <c r="E478" s="1">
        <v>0</v>
      </c>
      <c r="F478" s="1">
        <v>0</v>
      </c>
      <c r="G478" s="3">
        <v>0.3</v>
      </c>
      <c r="H478" s="3">
        <v>0.08</v>
      </c>
      <c r="I478" s="3">
        <v>0.15</v>
      </c>
      <c r="J478" s="3">
        <v>0.1</v>
      </c>
      <c r="K478" s="4">
        <f t="shared" si="38"/>
        <v>0</v>
      </c>
      <c r="L478" s="4">
        <f t="shared" si="39"/>
        <v>0</v>
      </c>
      <c r="M478" s="5">
        <f t="shared" si="35"/>
        <v>132544.88399999999</v>
      </c>
      <c r="N478" s="5">
        <f t="shared" si="36"/>
        <v>35345.3024</v>
      </c>
      <c r="O478" s="5">
        <f t="shared" si="37"/>
        <v>35345.3024</v>
      </c>
    </row>
    <row r="479" spans="1:15" x14ac:dyDescent="0.2">
      <c r="A479" t="s">
        <v>432</v>
      </c>
      <c r="B479" s="1">
        <v>2720369.82</v>
      </c>
      <c r="C479" s="1">
        <v>952129.44000000006</v>
      </c>
      <c r="D479" s="1">
        <v>0</v>
      </c>
      <c r="E479" s="1">
        <v>550874.94999999995</v>
      </c>
      <c r="F479" s="1">
        <v>422337.38</v>
      </c>
      <c r="G479" s="3">
        <v>0.35000000000000003</v>
      </c>
      <c r="H479" s="3">
        <v>0</v>
      </c>
      <c r="I479" s="3">
        <v>0.15</v>
      </c>
      <c r="J479" s="3">
        <v>0.1</v>
      </c>
      <c r="K479" s="4">
        <f t="shared" si="38"/>
        <v>0.35000000110279128</v>
      </c>
      <c r="L479" s="4">
        <f t="shared" si="39"/>
        <v>0</v>
      </c>
      <c r="M479" s="5">
        <f t="shared" si="35"/>
        <v>-3.0000000266687931E-3</v>
      </c>
      <c r="N479" s="5">
        <f t="shared" si="36"/>
        <v>0</v>
      </c>
      <c r="O479" s="5">
        <f t="shared" si="37"/>
        <v>0</v>
      </c>
    </row>
    <row r="480" spans="1:15" x14ac:dyDescent="0.2">
      <c r="A480" t="s">
        <v>433</v>
      </c>
      <c r="B480" s="1">
        <v>158728.73000000001</v>
      </c>
      <c r="C480" s="1">
        <v>0</v>
      </c>
      <c r="D480" s="1">
        <v>0</v>
      </c>
      <c r="E480" s="1">
        <v>0</v>
      </c>
      <c r="F480" s="1">
        <v>0</v>
      </c>
      <c r="G480" s="3">
        <v>0.2</v>
      </c>
      <c r="H480" s="3">
        <v>0</v>
      </c>
      <c r="I480" s="3">
        <v>0.15</v>
      </c>
      <c r="J480" s="3">
        <v>0.1</v>
      </c>
      <c r="K480" s="4">
        <f t="shared" si="38"/>
        <v>0</v>
      </c>
      <c r="L480" s="4">
        <f t="shared" si="39"/>
        <v>0</v>
      </c>
      <c r="M480" s="5">
        <f t="shared" si="35"/>
        <v>31745.746000000003</v>
      </c>
      <c r="N480" s="5">
        <f t="shared" si="36"/>
        <v>0</v>
      </c>
      <c r="O480" s="5">
        <f t="shared" si="37"/>
        <v>0</v>
      </c>
    </row>
    <row r="481" spans="1:15" x14ac:dyDescent="0.2">
      <c r="A481" t="s">
        <v>434</v>
      </c>
      <c r="B481" s="1">
        <v>67641.52</v>
      </c>
      <c r="C481" s="1">
        <v>20292.45</v>
      </c>
      <c r="D481" s="1">
        <v>0</v>
      </c>
      <c r="E481" s="1">
        <v>13190.18</v>
      </c>
      <c r="F481" s="1">
        <v>10112.450000000001</v>
      </c>
      <c r="G481" s="3">
        <v>0.3</v>
      </c>
      <c r="H481" s="3">
        <v>0</v>
      </c>
      <c r="I481" s="3">
        <v>0.15</v>
      </c>
      <c r="J481" s="3">
        <v>0.1</v>
      </c>
      <c r="K481" s="4">
        <f t="shared" si="38"/>
        <v>0.29999991129708498</v>
      </c>
      <c r="L481" s="4">
        <f t="shared" si="39"/>
        <v>0</v>
      </c>
      <c r="M481" s="5">
        <f t="shared" si="35"/>
        <v>5.9999999999218014E-3</v>
      </c>
      <c r="N481" s="5">
        <f t="shared" si="36"/>
        <v>0</v>
      </c>
      <c r="O481" s="5">
        <f t="shared" si="37"/>
        <v>0</v>
      </c>
    </row>
    <row r="482" spans="1:15" x14ac:dyDescent="0.2">
      <c r="A482" t="s">
        <v>435</v>
      </c>
      <c r="B482" s="1">
        <v>423115.37</v>
      </c>
      <c r="C482" s="1">
        <v>0</v>
      </c>
      <c r="D482" s="1">
        <v>0</v>
      </c>
      <c r="E482" s="1">
        <v>0</v>
      </c>
      <c r="F482" s="1">
        <v>0</v>
      </c>
      <c r="G482" s="3">
        <v>0.1</v>
      </c>
      <c r="H482" s="3">
        <v>0</v>
      </c>
      <c r="I482" s="3">
        <v>0.15</v>
      </c>
      <c r="J482" s="3">
        <v>0.1</v>
      </c>
      <c r="K482" s="4">
        <f t="shared" si="38"/>
        <v>0</v>
      </c>
      <c r="L482" s="4">
        <f t="shared" si="39"/>
        <v>0</v>
      </c>
      <c r="M482" s="5">
        <f t="shared" si="35"/>
        <v>42311.537000000004</v>
      </c>
      <c r="N482" s="5">
        <f t="shared" si="36"/>
        <v>0</v>
      </c>
      <c r="O482" s="5">
        <f t="shared" si="37"/>
        <v>0</v>
      </c>
    </row>
    <row r="483" spans="1:15" x14ac:dyDescent="0.2">
      <c r="A483" t="s">
        <v>436</v>
      </c>
      <c r="B483" s="1">
        <v>2675026.44</v>
      </c>
      <c r="C483" s="1">
        <v>0</v>
      </c>
      <c r="D483" s="1">
        <v>0</v>
      </c>
      <c r="E483" s="1">
        <v>0</v>
      </c>
      <c r="F483" s="1">
        <v>0</v>
      </c>
      <c r="G483" s="3">
        <v>0.05</v>
      </c>
      <c r="H483" s="3">
        <v>0</v>
      </c>
      <c r="I483" s="3">
        <v>0.15</v>
      </c>
      <c r="J483" s="3">
        <v>0.1</v>
      </c>
      <c r="K483" s="4">
        <f t="shared" si="38"/>
        <v>0</v>
      </c>
      <c r="L483" s="4">
        <f t="shared" si="39"/>
        <v>0</v>
      </c>
      <c r="M483" s="5">
        <f t="shared" si="35"/>
        <v>133751.32200000001</v>
      </c>
      <c r="N483" s="5">
        <f t="shared" si="36"/>
        <v>0</v>
      </c>
      <c r="O483" s="5">
        <f t="shared" si="37"/>
        <v>0</v>
      </c>
    </row>
    <row r="484" spans="1:15" x14ac:dyDescent="0.2">
      <c r="A484" t="s">
        <v>436</v>
      </c>
      <c r="B484" s="1">
        <v>3899.07</v>
      </c>
      <c r="C484" s="1">
        <v>1169.72</v>
      </c>
      <c r="D484" s="1">
        <v>0</v>
      </c>
      <c r="E484" s="1">
        <v>760.30000000000007</v>
      </c>
      <c r="F484" s="1">
        <v>582.93000000000006</v>
      </c>
      <c r="G484" s="3">
        <v>0.3</v>
      </c>
      <c r="H484" s="3">
        <v>0</v>
      </c>
      <c r="I484" s="3">
        <v>0.15</v>
      </c>
      <c r="J484" s="3">
        <v>0.1</v>
      </c>
      <c r="K484" s="4">
        <f t="shared" si="38"/>
        <v>0.29999974352858499</v>
      </c>
      <c r="L484" s="4">
        <f t="shared" si="39"/>
        <v>0</v>
      </c>
      <c r="M484" s="5">
        <f t="shared" si="35"/>
        <v>1.0000000000622467E-3</v>
      </c>
      <c r="N484" s="5">
        <f t="shared" si="36"/>
        <v>0</v>
      </c>
      <c r="O484" s="5">
        <f t="shared" si="37"/>
        <v>0</v>
      </c>
    </row>
    <row r="485" spans="1:15" x14ac:dyDescent="0.2">
      <c r="A485" t="s">
        <v>437</v>
      </c>
      <c r="B485" s="1">
        <v>1212.21</v>
      </c>
      <c r="C485" s="1">
        <v>121.22</v>
      </c>
      <c r="D485" s="1">
        <v>0</v>
      </c>
      <c r="E485" s="1">
        <v>200.05</v>
      </c>
      <c r="F485" s="1">
        <v>0</v>
      </c>
      <c r="G485" s="3">
        <v>0.1</v>
      </c>
      <c r="H485" s="3">
        <v>0</v>
      </c>
      <c r="I485" s="3">
        <v>0.15</v>
      </c>
      <c r="J485" s="3">
        <v>0</v>
      </c>
      <c r="K485" s="4">
        <f t="shared" si="38"/>
        <v>9.9999175060426826E-2</v>
      </c>
      <c r="L485" s="4">
        <f t="shared" si="39"/>
        <v>0</v>
      </c>
      <c r="M485" s="5">
        <f t="shared" si="35"/>
        <v>1.0000000000040907E-3</v>
      </c>
      <c r="N485" s="5">
        <f t="shared" si="36"/>
        <v>0</v>
      </c>
      <c r="O485" s="5">
        <f t="shared" si="37"/>
        <v>0</v>
      </c>
    </row>
    <row r="486" spans="1:15" x14ac:dyDescent="0.2">
      <c r="A486" t="s">
        <v>438</v>
      </c>
      <c r="B486" s="1">
        <v>1269991.43</v>
      </c>
      <c r="C486" s="1">
        <v>126999.14</v>
      </c>
      <c r="D486" s="1">
        <v>0</v>
      </c>
      <c r="E486" s="1">
        <v>209548.55000000002</v>
      </c>
      <c r="F486" s="1">
        <v>160653.98000000001</v>
      </c>
      <c r="G486" s="3">
        <v>0.1</v>
      </c>
      <c r="H486" s="3">
        <v>0</v>
      </c>
      <c r="I486" s="3">
        <v>0.15</v>
      </c>
      <c r="J486" s="3">
        <v>0.1</v>
      </c>
      <c r="K486" s="4">
        <f t="shared" si="38"/>
        <v>9.9999997637779336E-2</v>
      </c>
      <c r="L486" s="4">
        <f t="shared" si="39"/>
        <v>0</v>
      </c>
      <c r="M486" s="5">
        <f t="shared" si="35"/>
        <v>3.000000005490435E-3</v>
      </c>
      <c r="N486" s="5">
        <f t="shared" si="36"/>
        <v>0</v>
      </c>
      <c r="O486" s="5">
        <f t="shared" si="37"/>
        <v>0</v>
      </c>
    </row>
    <row r="487" spans="1:15" x14ac:dyDescent="0.2">
      <c r="A487" t="s">
        <v>439</v>
      </c>
      <c r="B487" s="1">
        <v>1079950.95</v>
      </c>
      <c r="C487" s="1">
        <v>323985.28999999998</v>
      </c>
      <c r="D487" s="1">
        <v>70196.84</v>
      </c>
      <c r="E487" s="1">
        <v>221119.82</v>
      </c>
      <c r="F487" s="1">
        <v>169525.32</v>
      </c>
      <c r="G487" s="3">
        <v>0.3</v>
      </c>
      <c r="H487" s="3">
        <v>0.05</v>
      </c>
      <c r="I487" s="3">
        <v>0.15</v>
      </c>
      <c r="J487" s="3">
        <v>0.1</v>
      </c>
      <c r="K487" s="4">
        <f t="shared" si="38"/>
        <v>0.30000000462983989</v>
      </c>
      <c r="L487" s="4">
        <f t="shared" si="39"/>
        <v>5.000001994392566E-2</v>
      </c>
      <c r="M487" s="5">
        <f t="shared" si="35"/>
        <v>-4.9999999987305728E-3</v>
      </c>
      <c r="N487" s="5">
        <f t="shared" si="36"/>
        <v>-2.799999999744129E-2</v>
      </c>
      <c r="O487" s="5">
        <f t="shared" si="37"/>
        <v>0</v>
      </c>
    </row>
    <row r="488" spans="1:15" x14ac:dyDescent="0.2">
      <c r="A488" t="s">
        <v>440</v>
      </c>
      <c r="B488" s="1">
        <v>114369.99</v>
      </c>
      <c r="C488" s="1">
        <v>11437</v>
      </c>
      <c r="D488" s="1">
        <v>0</v>
      </c>
      <c r="E488" s="1">
        <v>18871.080000000002</v>
      </c>
      <c r="F488" s="1">
        <v>14467.83</v>
      </c>
      <c r="G488" s="3">
        <v>0.1</v>
      </c>
      <c r="H488" s="3">
        <v>0</v>
      </c>
      <c r="I488" s="3">
        <v>0.15</v>
      </c>
      <c r="J488" s="3">
        <v>0.1</v>
      </c>
      <c r="K488" s="4">
        <f t="shared" si="38"/>
        <v>0.10000000874355239</v>
      </c>
      <c r="L488" s="4">
        <f t="shared" si="39"/>
        <v>0</v>
      </c>
      <c r="M488" s="5">
        <f t="shared" si="35"/>
        <v>-9.9999999850728543E-4</v>
      </c>
      <c r="N488" s="5">
        <f t="shared" si="36"/>
        <v>0</v>
      </c>
      <c r="O488" s="5">
        <f t="shared" si="37"/>
        <v>0</v>
      </c>
    </row>
    <row r="489" spans="1:15" x14ac:dyDescent="0.2">
      <c r="A489" t="s">
        <v>441</v>
      </c>
      <c r="B489" s="1">
        <v>15138.52</v>
      </c>
      <c r="C489" s="1">
        <v>4541.5600000000004</v>
      </c>
      <c r="D489" s="1">
        <v>0</v>
      </c>
      <c r="E489" s="1">
        <v>2951.9500000000003</v>
      </c>
      <c r="F489" s="1">
        <v>2263.21</v>
      </c>
      <c r="G489" s="3">
        <v>0.3</v>
      </c>
      <c r="H489" s="3">
        <v>0</v>
      </c>
      <c r="I489" s="3">
        <v>0.15</v>
      </c>
      <c r="J489" s="3">
        <v>0.1</v>
      </c>
      <c r="K489" s="4">
        <f t="shared" si="38"/>
        <v>0.3000002642266219</v>
      </c>
      <c r="L489" s="4">
        <f t="shared" si="39"/>
        <v>0</v>
      </c>
      <c r="M489" s="5">
        <f t="shared" si="35"/>
        <v>-4.0000000004001991E-3</v>
      </c>
      <c r="N489" s="5">
        <f t="shared" si="36"/>
        <v>0</v>
      </c>
      <c r="O489" s="5">
        <f t="shared" si="37"/>
        <v>0</v>
      </c>
    </row>
    <row r="490" spans="1:15" x14ac:dyDescent="0.2">
      <c r="A490" t="s">
        <v>442</v>
      </c>
      <c r="B490" s="1">
        <v>7563.12</v>
      </c>
      <c r="C490" s="1">
        <v>0</v>
      </c>
      <c r="D490" s="1">
        <v>0</v>
      </c>
      <c r="E490" s="1">
        <v>0</v>
      </c>
      <c r="F490" s="1">
        <v>0</v>
      </c>
      <c r="G490" s="3">
        <v>0</v>
      </c>
      <c r="H490" s="3">
        <v>0</v>
      </c>
      <c r="I490" s="3">
        <v>0.15</v>
      </c>
      <c r="J490" s="3">
        <v>0</v>
      </c>
      <c r="K490" s="4">
        <f t="shared" si="38"/>
        <v>0</v>
      </c>
      <c r="L490" s="4">
        <f t="shared" si="39"/>
        <v>0</v>
      </c>
      <c r="M490" s="5">
        <f t="shared" si="35"/>
        <v>0</v>
      </c>
      <c r="N490" s="5">
        <f t="shared" si="36"/>
        <v>0</v>
      </c>
      <c r="O490" s="5">
        <f t="shared" si="37"/>
        <v>0</v>
      </c>
    </row>
    <row r="491" spans="1:15" x14ac:dyDescent="0.2">
      <c r="A491" t="s">
        <v>443</v>
      </c>
      <c r="B491" s="1">
        <v>207073.76</v>
      </c>
      <c r="C491" s="1">
        <v>62122.130000000005</v>
      </c>
      <c r="D491" s="1">
        <v>21535.69</v>
      </c>
      <c r="E491" s="1">
        <v>43609.82</v>
      </c>
      <c r="F491" s="1">
        <v>33434.129999999997</v>
      </c>
      <c r="G491" s="3">
        <v>0.3</v>
      </c>
      <c r="H491" s="3">
        <v>0.08</v>
      </c>
      <c r="I491" s="3">
        <v>0.15</v>
      </c>
      <c r="J491" s="3">
        <v>0.1</v>
      </c>
      <c r="K491" s="4">
        <f t="shared" si="38"/>
        <v>0.30000000965839418</v>
      </c>
      <c r="L491" s="4">
        <f t="shared" si="39"/>
        <v>8.0000069837618981E-2</v>
      </c>
      <c r="M491" s="5">
        <f t="shared" si="35"/>
        <v>-2.0000000016312039E-3</v>
      </c>
      <c r="N491" s="5">
        <f t="shared" si="36"/>
        <v>-1.8799999996666268E-2</v>
      </c>
      <c r="O491" s="5">
        <f t="shared" si="37"/>
        <v>0</v>
      </c>
    </row>
    <row r="492" spans="1:15" x14ac:dyDescent="0.2">
      <c r="A492" t="s">
        <v>444</v>
      </c>
      <c r="B492" s="1">
        <v>2008367.58</v>
      </c>
      <c r="C492" s="1">
        <v>702928.65</v>
      </c>
      <c r="D492" s="1">
        <v>0</v>
      </c>
      <c r="E492" s="1">
        <v>406694.37</v>
      </c>
      <c r="F492" s="1">
        <v>311799.08</v>
      </c>
      <c r="G492" s="3">
        <v>0.35000000000000003</v>
      </c>
      <c r="H492" s="3">
        <v>0</v>
      </c>
      <c r="I492" s="3">
        <v>0.15</v>
      </c>
      <c r="J492" s="3">
        <v>0.1</v>
      </c>
      <c r="K492" s="4">
        <f t="shared" si="38"/>
        <v>0.34999999850624952</v>
      </c>
      <c r="L492" s="4">
        <f t="shared" si="39"/>
        <v>0</v>
      </c>
      <c r="M492" s="5">
        <f t="shared" si="35"/>
        <v>3.0000001012536115E-3</v>
      </c>
      <c r="N492" s="5">
        <f t="shared" si="36"/>
        <v>0</v>
      </c>
      <c r="O492" s="5">
        <f t="shared" si="37"/>
        <v>0</v>
      </c>
    </row>
    <row r="493" spans="1:15" x14ac:dyDescent="0.2">
      <c r="A493" t="s">
        <v>445</v>
      </c>
      <c r="B493" s="1">
        <v>1330.33</v>
      </c>
      <c r="C493" s="1">
        <v>0</v>
      </c>
      <c r="D493" s="1">
        <v>0</v>
      </c>
      <c r="E493" s="1">
        <v>0</v>
      </c>
      <c r="F493" s="1">
        <v>0</v>
      </c>
      <c r="G493" s="3">
        <v>0.3</v>
      </c>
      <c r="H493" s="3">
        <v>0</v>
      </c>
      <c r="I493" s="3">
        <v>0.15</v>
      </c>
      <c r="J493" s="3">
        <v>0.1</v>
      </c>
      <c r="K493" s="4">
        <f t="shared" si="38"/>
        <v>0</v>
      </c>
      <c r="L493" s="4">
        <f t="shared" si="39"/>
        <v>0</v>
      </c>
      <c r="M493" s="5">
        <f t="shared" si="35"/>
        <v>399.09899999999999</v>
      </c>
      <c r="N493" s="5">
        <f t="shared" si="36"/>
        <v>0</v>
      </c>
      <c r="O493" s="5">
        <f t="shared" si="37"/>
        <v>0</v>
      </c>
    </row>
    <row r="494" spans="1:15" x14ac:dyDescent="0.2">
      <c r="A494" t="s">
        <v>446</v>
      </c>
      <c r="B494" s="1">
        <v>168122.52</v>
      </c>
      <c r="C494" s="1">
        <v>33624.5</v>
      </c>
      <c r="D494" s="1">
        <v>0</v>
      </c>
      <c r="E494" s="1">
        <v>30262.010000000002</v>
      </c>
      <c r="F494" s="1">
        <v>23200.89</v>
      </c>
      <c r="G494" s="3">
        <v>0.2</v>
      </c>
      <c r="H494" s="3">
        <v>0</v>
      </c>
      <c r="I494" s="3">
        <v>0.15</v>
      </c>
      <c r="J494" s="3">
        <v>0</v>
      </c>
      <c r="K494" s="4">
        <f t="shared" si="38"/>
        <v>0.1999999762078275</v>
      </c>
      <c r="L494" s="4">
        <f t="shared" si="39"/>
        <v>0</v>
      </c>
      <c r="M494" s="5">
        <f t="shared" si="35"/>
        <v>3.9999999986420915E-3</v>
      </c>
      <c r="N494" s="5">
        <f t="shared" si="36"/>
        <v>0</v>
      </c>
      <c r="O494" s="5">
        <f t="shared" si="37"/>
        <v>0</v>
      </c>
    </row>
    <row r="495" spans="1:15" x14ac:dyDescent="0.2">
      <c r="A495" t="s">
        <v>447</v>
      </c>
      <c r="B495" s="1">
        <v>205860817.73000002</v>
      </c>
      <c r="C495" s="1">
        <v>0</v>
      </c>
      <c r="D495" s="1">
        <v>0</v>
      </c>
      <c r="E495" s="1">
        <v>0</v>
      </c>
      <c r="F495" s="1">
        <v>0</v>
      </c>
      <c r="G495" s="3">
        <v>0.2</v>
      </c>
      <c r="H495" s="3">
        <v>0</v>
      </c>
      <c r="I495" s="3">
        <v>0.15</v>
      </c>
      <c r="J495" s="3">
        <v>0.1</v>
      </c>
      <c r="K495" s="4">
        <f t="shared" si="38"/>
        <v>0</v>
      </c>
      <c r="L495" s="4">
        <f t="shared" si="39"/>
        <v>0</v>
      </c>
      <c r="M495" s="5">
        <f t="shared" si="35"/>
        <v>41172163.546000004</v>
      </c>
      <c r="N495" s="5">
        <f t="shared" si="36"/>
        <v>0</v>
      </c>
      <c r="O495" s="5">
        <f t="shared" si="37"/>
        <v>0</v>
      </c>
    </row>
    <row r="496" spans="1:15" x14ac:dyDescent="0.2">
      <c r="A496" t="s">
        <v>448</v>
      </c>
      <c r="B496" s="1">
        <v>3069.01</v>
      </c>
      <c r="C496" s="1">
        <v>1074.1500000000001</v>
      </c>
      <c r="D496" s="1">
        <v>0</v>
      </c>
      <c r="E496" s="1">
        <v>621.5</v>
      </c>
      <c r="F496" s="1">
        <v>476.47</v>
      </c>
      <c r="G496" s="3">
        <v>0.35000000000000003</v>
      </c>
      <c r="H496" s="3">
        <v>0</v>
      </c>
      <c r="I496" s="3">
        <v>0.15</v>
      </c>
      <c r="J496" s="3">
        <v>0.1</v>
      </c>
      <c r="K496" s="4">
        <f t="shared" si="38"/>
        <v>0.34999885956709165</v>
      </c>
      <c r="L496" s="4">
        <f t="shared" si="39"/>
        <v>0</v>
      </c>
      <c r="M496" s="5">
        <f t="shared" si="35"/>
        <v>3.5000000001669169E-3</v>
      </c>
      <c r="N496" s="5">
        <f t="shared" si="36"/>
        <v>0</v>
      </c>
      <c r="O496" s="5">
        <f t="shared" si="37"/>
        <v>0</v>
      </c>
    </row>
    <row r="497" spans="1:15" x14ac:dyDescent="0.2">
      <c r="A497" t="s">
        <v>449</v>
      </c>
      <c r="B497" s="1">
        <v>1239387.42</v>
      </c>
      <c r="C497" s="1">
        <v>0</v>
      </c>
      <c r="D497" s="1">
        <v>0</v>
      </c>
      <c r="E497" s="1">
        <v>0</v>
      </c>
      <c r="F497" s="1">
        <v>0</v>
      </c>
      <c r="G497" s="3">
        <v>0.05</v>
      </c>
      <c r="H497" s="3">
        <v>0</v>
      </c>
      <c r="I497" s="3">
        <v>0.15</v>
      </c>
      <c r="J497" s="3">
        <v>0.1</v>
      </c>
      <c r="K497" s="4">
        <f t="shared" si="38"/>
        <v>0</v>
      </c>
      <c r="L497" s="4">
        <f t="shared" si="39"/>
        <v>0</v>
      </c>
      <c r="M497" s="5">
        <f t="shared" si="35"/>
        <v>61969.370999999999</v>
      </c>
      <c r="N497" s="5">
        <f t="shared" si="36"/>
        <v>0</v>
      </c>
      <c r="O497" s="5">
        <f t="shared" si="37"/>
        <v>0</v>
      </c>
    </row>
    <row r="498" spans="1:15" x14ac:dyDescent="0.2">
      <c r="A498" t="s">
        <v>449</v>
      </c>
      <c r="B498" s="1">
        <v>915072.14</v>
      </c>
      <c r="C498" s="1">
        <v>0</v>
      </c>
      <c r="D498" s="1">
        <v>0</v>
      </c>
      <c r="E498" s="1">
        <v>0</v>
      </c>
      <c r="F498" s="1">
        <v>0</v>
      </c>
      <c r="G498" s="3">
        <v>0.05</v>
      </c>
      <c r="H498" s="3">
        <v>0</v>
      </c>
      <c r="I498" s="3">
        <v>0.15</v>
      </c>
      <c r="J498" s="3">
        <v>0.1</v>
      </c>
      <c r="K498" s="4">
        <f t="shared" si="38"/>
        <v>0</v>
      </c>
      <c r="L498" s="4">
        <f t="shared" si="39"/>
        <v>0</v>
      </c>
      <c r="M498" s="5">
        <f t="shared" si="35"/>
        <v>45753.607000000004</v>
      </c>
      <c r="N498" s="5">
        <f t="shared" si="36"/>
        <v>0</v>
      </c>
      <c r="O498" s="5">
        <f t="shared" si="37"/>
        <v>0</v>
      </c>
    </row>
    <row r="499" spans="1:15" x14ac:dyDescent="0.2">
      <c r="A499" t="s">
        <v>450</v>
      </c>
      <c r="B499" s="1">
        <v>1248340.71</v>
      </c>
      <c r="C499" s="1">
        <v>62417.04</v>
      </c>
      <c r="D499" s="1">
        <v>0</v>
      </c>
      <c r="E499" s="1">
        <v>0</v>
      </c>
      <c r="F499" s="1">
        <v>0</v>
      </c>
      <c r="G499" s="3">
        <v>0.05</v>
      </c>
      <c r="H499" s="3">
        <v>0</v>
      </c>
      <c r="I499" s="3">
        <v>0.15</v>
      </c>
      <c r="J499" s="3">
        <v>0</v>
      </c>
      <c r="K499" s="4">
        <f t="shared" si="38"/>
        <v>5.0000003604785112E-2</v>
      </c>
      <c r="L499" s="4">
        <f t="shared" si="39"/>
        <v>0</v>
      </c>
      <c r="M499" s="5">
        <f t="shared" si="35"/>
        <v>-4.5000000027425992E-3</v>
      </c>
      <c r="N499" s="5">
        <f t="shared" si="36"/>
        <v>0</v>
      </c>
      <c r="O499" s="5">
        <f t="shared" si="37"/>
        <v>0</v>
      </c>
    </row>
    <row r="500" spans="1:15" x14ac:dyDescent="0.2">
      <c r="A500" t="s">
        <v>451</v>
      </c>
      <c r="B500" s="1">
        <v>41283.370000000003</v>
      </c>
      <c r="C500" s="1">
        <v>8256.67</v>
      </c>
      <c r="D500" s="1">
        <v>0</v>
      </c>
      <c r="E500" s="1">
        <v>7430.9400000000005</v>
      </c>
      <c r="F500" s="1">
        <v>5697.1</v>
      </c>
      <c r="G500" s="3">
        <v>0.2</v>
      </c>
      <c r="H500" s="3">
        <v>0</v>
      </c>
      <c r="I500" s="3">
        <v>0.15</v>
      </c>
      <c r="J500" s="3">
        <v>0.1</v>
      </c>
      <c r="K500" s="4">
        <f t="shared" si="38"/>
        <v>0.19999990310868515</v>
      </c>
      <c r="L500" s="4">
        <f t="shared" si="39"/>
        <v>0</v>
      </c>
      <c r="M500" s="5">
        <f t="shared" si="35"/>
        <v>4.0000000011616559E-3</v>
      </c>
      <c r="N500" s="5">
        <f t="shared" si="36"/>
        <v>0</v>
      </c>
      <c r="O500" s="5">
        <f t="shared" si="37"/>
        <v>0</v>
      </c>
    </row>
    <row r="501" spans="1:15" x14ac:dyDescent="0.2">
      <c r="A501" t="s">
        <v>452</v>
      </c>
      <c r="B501" s="1">
        <v>9071.41</v>
      </c>
      <c r="C501" s="1">
        <v>3174.9900000000002</v>
      </c>
      <c r="D501" s="1">
        <v>2449.2400000000002</v>
      </c>
      <c r="E501" s="1">
        <v>2204.41</v>
      </c>
      <c r="F501" s="1">
        <v>1689.99</v>
      </c>
      <c r="G501" s="3">
        <v>0.35000000000000003</v>
      </c>
      <c r="H501" s="3">
        <v>0.2</v>
      </c>
      <c r="I501" s="3">
        <v>0.15</v>
      </c>
      <c r="J501" s="3">
        <v>0.1</v>
      </c>
      <c r="K501" s="4">
        <f t="shared" si="38"/>
        <v>0.34999961417243852</v>
      </c>
      <c r="L501" s="4">
        <f t="shared" si="39"/>
        <v>0.19999673373399532</v>
      </c>
      <c r="M501" s="5">
        <f t="shared" si="35"/>
        <v>3.4999999997660839E-3</v>
      </c>
      <c r="N501" s="5">
        <f t="shared" si="36"/>
        <v>3.9999999999863346E-2</v>
      </c>
      <c r="O501" s="5">
        <f t="shared" si="37"/>
        <v>3.9999999999863346E-2</v>
      </c>
    </row>
    <row r="502" spans="1:15" x14ac:dyDescent="0.2">
      <c r="A502" t="s">
        <v>453</v>
      </c>
      <c r="B502" s="1">
        <v>289985.2</v>
      </c>
      <c r="C502" s="1">
        <v>14499.26</v>
      </c>
      <c r="D502" s="1">
        <v>0</v>
      </c>
      <c r="E502" s="1">
        <v>45672.66</v>
      </c>
      <c r="F502" s="1">
        <v>35015.72</v>
      </c>
      <c r="G502" s="3">
        <v>0.05</v>
      </c>
      <c r="H502" s="3">
        <v>0</v>
      </c>
      <c r="I502" s="3">
        <v>0.15</v>
      </c>
      <c r="J502" s="3">
        <v>0.1</v>
      </c>
      <c r="K502" s="4">
        <f t="shared" si="38"/>
        <v>4.9999999999999996E-2</v>
      </c>
      <c r="L502" s="4">
        <f t="shared" si="39"/>
        <v>0</v>
      </c>
      <c r="M502" s="5">
        <f t="shared" si="35"/>
        <v>2.0121765365033185E-12</v>
      </c>
      <c r="N502" s="5">
        <f t="shared" si="36"/>
        <v>0</v>
      </c>
      <c r="O502" s="5">
        <f t="shared" si="37"/>
        <v>0</v>
      </c>
    </row>
    <row r="503" spans="1:15" x14ac:dyDescent="0.2">
      <c r="A503" t="s">
        <v>454</v>
      </c>
      <c r="B503" s="1">
        <v>685212.79</v>
      </c>
      <c r="C503" s="1">
        <v>0</v>
      </c>
      <c r="D503" s="1">
        <v>0</v>
      </c>
      <c r="E503" s="1">
        <v>0</v>
      </c>
      <c r="F503" s="1">
        <v>0</v>
      </c>
      <c r="G503" s="3">
        <v>0.05</v>
      </c>
      <c r="H503" s="3">
        <v>0</v>
      </c>
      <c r="I503" s="3">
        <v>0.15</v>
      </c>
      <c r="J503" s="3">
        <v>0.1</v>
      </c>
      <c r="K503" s="4">
        <f t="shared" si="38"/>
        <v>0</v>
      </c>
      <c r="L503" s="4">
        <f t="shared" si="39"/>
        <v>0</v>
      </c>
      <c r="M503" s="5">
        <f t="shared" si="35"/>
        <v>34260.639500000005</v>
      </c>
      <c r="N503" s="5">
        <f t="shared" si="36"/>
        <v>0</v>
      </c>
      <c r="O503" s="5">
        <f t="shared" si="37"/>
        <v>0</v>
      </c>
    </row>
    <row r="504" spans="1:15" x14ac:dyDescent="0.2">
      <c r="A504" t="s">
        <v>455</v>
      </c>
      <c r="B504" s="1">
        <v>2461.1799999999998</v>
      </c>
      <c r="C504" s="1">
        <v>0</v>
      </c>
      <c r="D504" s="1">
        <v>0</v>
      </c>
      <c r="E504" s="1">
        <v>369.18</v>
      </c>
      <c r="F504" s="1">
        <v>283.04000000000002</v>
      </c>
      <c r="G504" s="3">
        <v>0.3</v>
      </c>
      <c r="H504" s="3">
        <v>0</v>
      </c>
      <c r="I504" s="3">
        <v>0.15</v>
      </c>
      <c r="J504" s="3">
        <v>0.1</v>
      </c>
      <c r="K504" s="4">
        <f t="shared" si="38"/>
        <v>0</v>
      </c>
      <c r="L504" s="4">
        <f t="shared" si="39"/>
        <v>0</v>
      </c>
      <c r="M504" s="5">
        <f t="shared" si="35"/>
        <v>738.35399999999993</v>
      </c>
      <c r="N504" s="5">
        <f t="shared" si="36"/>
        <v>0</v>
      </c>
      <c r="O504" s="5">
        <f t="shared" si="37"/>
        <v>0</v>
      </c>
    </row>
    <row r="505" spans="1:15" x14ac:dyDescent="0.2">
      <c r="A505" t="s">
        <v>456</v>
      </c>
      <c r="B505" s="1">
        <v>1171620.3800000001</v>
      </c>
      <c r="C505" s="1">
        <v>410067.08</v>
      </c>
      <c r="D505" s="1">
        <v>474506.14</v>
      </c>
      <c r="E505" s="1">
        <v>308429.06</v>
      </c>
      <c r="F505" s="1">
        <v>236462.31</v>
      </c>
      <c r="G505" s="3">
        <v>0.35000000000000003</v>
      </c>
      <c r="H505" s="3">
        <v>0.3</v>
      </c>
      <c r="I505" s="3">
        <v>0.15</v>
      </c>
      <c r="J505" s="3">
        <v>0.1</v>
      </c>
      <c r="K505" s="4">
        <f t="shared" si="38"/>
        <v>0.34999995476350454</v>
      </c>
      <c r="L505" s="4">
        <f t="shared" si="39"/>
        <v>0.29999993804085667</v>
      </c>
      <c r="M505" s="5">
        <f t="shared" si="35"/>
        <v>5.3000000040463888E-2</v>
      </c>
      <c r="N505" s="5">
        <f t="shared" si="36"/>
        <v>9.8000000015213404E-2</v>
      </c>
      <c r="O505" s="5">
        <f t="shared" si="37"/>
        <v>9.8000000015213404E-2</v>
      </c>
    </row>
    <row r="506" spans="1:15" x14ac:dyDescent="0.2">
      <c r="A506" t="s">
        <v>457</v>
      </c>
      <c r="B506" s="1">
        <v>4880392.08</v>
      </c>
      <c r="C506" s="1">
        <v>244019.6</v>
      </c>
      <c r="D506" s="1">
        <v>256220.6</v>
      </c>
      <c r="E506" s="1">
        <v>807094.76</v>
      </c>
      <c r="F506" s="1">
        <v>618772.72</v>
      </c>
      <c r="G506" s="3">
        <v>0.05</v>
      </c>
      <c r="H506" s="3">
        <v>0.05</v>
      </c>
      <c r="I506" s="3">
        <v>0.15</v>
      </c>
      <c r="J506" s="3">
        <v>0.1</v>
      </c>
      <c r="K506" s="4">
        <f t="shared" si="38"/>
        <v>4.9999999180393717E-2</v>
      </c>
      <c r="L506" s="4">
        <f t="shared" si="39"/>
        <v>5.000000312230965E-2</v>
      </c>
      <c r="M506" s="5">
        <f t="shared" si="35"/>
        <v>4.0000000250485857E-3</v>
      </c>
      <c r="N506" s="5">
        <f t="shared" si="36"/>
        <v>-1.600000002336251E-2</v>
      </c>
      <c r="O506" s="5">
        <f t="shared" si="37"/>
        <v>0</v>
      </c>
    </row>
    <row r="507" spans="1:15" x14ac:dyDescent="0.2">
      <c r="A507" t="s">
        <v>458</v>
      </c>
      <c r="B507" s="1">
        <v>5464.8</v>
      </c>
      <c r="C507" s="1">
        <v>1639.44</v>
      </c>
      <c r="D507" s="1">
        <v>0</v>
      </c>
      <c r="E507" s="1">
        <v>1065.6500000000001</v>
      </c>
      <c r="F507" s="1">
        <v>816.99</v>
      </c>
      <c r="G507" s="3">
        <v>0.3</v>
      </c>
      <c r="H507" s="3">
        <v>0</v>
      </c>
      <c r="I507" s="3">
        <v>0.15</v>
      </c>
      <c r="J507" s="3">
        <v>0.1</v>
      </c>
      <c r="K507" s="4">
        <f t="shared" si="38"/>
        <v>0.3</v>
      </c>
      <c r="L507" s="4">
        <f t="shared" si="39"/>
        <v>0</v>
      </c>
      <c r="M507" s="5">
        <f t="shared" si="35"/>
        <v>0</v>
      </c>
      <c r="N507" s="5">
        <f t="shared" si="36"/>
        <v>0</v>
      </c>
      <c r="O507" s="5">
        <f t="shared" si="37"/>
        <v>0</v>
      </c>
    </row>
    <row r="508" spans="1:15" x14ac:dyDescent="0.2">
      <c r="A508" t="s">
        <v>459</v>
      </c>
      <c r="B508" s="1">
        <v>59654.450000000004</v>
      </c>
      <c r="C508" s="1">
        <v>17896.34</v>
      </c>
      <c r="D508" s="1">
        <v>0</v>
      </c>
      <c r="E508" s="1">
        <v>11632.64</v>
      </c>
      <c r="F508" s="1">
        <v>8918.39</v>
      </c>
      <c r="G508" s="3">
        <v>0.3</v>
      </c>
      <c r="H508" s="3">
        <v>0</v>
      </c>
      <c r="I508" s="3">
        <v>0.15</v>
      </c>
      <c r="J508" s="3">
        <v>0.1</v>
      </c>
      <c r="K508" s="4">
        <f t="shared" si="38"/>
        <v>0.30000008381604387</v>
      </c>
      <c r="L508" s="4">
        <f t="shared" si="39"/>
        <v>0</v>
      </c>
      <c r="M508" s="5">
        <f t="shared" si="35"/>
        <v>-4.9999999990275159E-3</v>
      </c>
      <c r="N508" s="5">
        <f t="shared" si="36"/>
        <v>0</v>
      </c>
      <c r="O508" s="5">
        <f t="shared" si="37"/>
        <v>0</v>
      </c>
    </row>
    <row r="509" spans="1:15" x14ac:dyDescent="0.2">
      <c r="A509" t="s">
        <v>460</v>
      </c>
      <c r="B509" s="1">
        <v>11108.49</v>
      </c>
      <c r="C509" s="1">
        <v>0</v>
      </c>
      <c r="D509" s="1">
        <v>0</v>
      </c>
      <c r="E509" s="1">
        <v>0</v>
      </c>
      <c r="F509" s="1">
        <v>0</v>
      </c>
      <c r="G509" s="3">
        <v>0.35000000000000003</v>
      </c>
      <c r="H509" s="3">
        <v>0</v>
      </c>
      <c r="I509" s="3">
        <v>0.15</v>
      </c>
      <c r="J509" s="3">
        <v>0.1</v>
      </c>
      <c r="K509" s="4">
        <f t="shared" si="38"/>
        <v>0</v>
      </c>
      <c r="L509" s="4">
        <f t="shared" si="39"/>
        <v>0</v>
      </c>
      <c r="M509" s="5">
        <f t="shared" si="35"/>
        <v>3887.9715000000001</v>
      </c>
      <c r="N509" s="5">
        <f t="shared" si="36"/>
        <v>0</v>
      </c>
      <c r="O509" s="5">
        <f t="shared" si="37"/>
        <v>0</v>
      </c>
    </row>
    <row r="510" spans="1:15" x14ac:dyDescent="0.2">
      <c r="A510" t="s">
        <v>461</v>
      </c>
      <c r="B510" s="1">
        <v>459317.18</v>
      </c>
      <c r="C510" s="1">
        <v>45931.72</v>
      </c>
      <c r="D510" s="1">
        <v>0</v>
      </c>
      <c r="E510" s="1">
        <v>75787.350000000006</v>
      </c>
      <c r="F510" s="1">
        <v>58103.65</v>
      </c>
      <c r="G510" s="3">
        <v>0.1</v>
      </c>
      <c r="H510" s="3">
        <v>0</v>
      </c>
      <c r="I510" s="3">
        <v>0.15</v>
      </c>
      <c r="J510" s="3">
        <v>0.1</v>
      </c>
      <c r="K510" s="4">
        <f t="shared" si="38"/>
        <v>0.10000000435428956</v>
      </c>
      <c r="L510" s="4">
        <f t="shared" si="39"/>
        <v>0</v>
      </c>
      <c r="M510" s="5">
        <f t="shared" si="35"/>
        <v>-1.9999999988102621E-3</v>
      </c>
      <c r="N510" s="5">
        <f t="shared" si="36"/>
        <v>0</v>
      </c>
      <c r="O510" s="5">
        <f t="shared" si="37"/>
        <v>0</v>
      </c>
    </row>
    <row r="511" spans="1:15" x14ac:dyDescent="0.2">
      <c r="A511" t="s">
        <v>462</v>
      </c>
      <c r="B511" s="1">
        <v>39003.46</v>
      </c>
      <c r="C511" s="1">
        <v>0</v>
      </c>
      <c r="D511" s="1">
        <v>0</v>
      </c>
      <c r="E511" s="1">
        <v>0</v>
      </c>
      <c r="F511" s="1">
        <v>0</v>
      </c>
      <c r="G511" s="3">
        <v>0.05</v>
      </c>
      <c r="H511" s="3">
        <v>0</v>
      </c>
      <c r="I511" s="3">
        <v>0.15</v>
      </c>
      <c r="J511" s="3">
        <v>0.1</v>
      </c>
      <c r="K511" s="4">
        <f t="shared" si="38"/>
        <v>0</v>
      </c>
      <c r="L511" s="4">
        <f t="shared" si="39"/>
        <v>0</v>
      </c>
      <c r="M511" s="5">
        <f t="shared" si="35"/>
        <v>1950.173</v>
      </c>
      <c r="N511" s="5">
        <f t="shared" si="36"/>
        <v>0</v>
      </c>
      <c r="O511" s="5">
        <f t="shared" si="37"/>
        <v>0</v>
      </c>
    </row>
    <row r="512" spans="1:15" x14ac:dyDescent="0.2">
      <c r="A512" t="s">
        <v>462</v>
      </c>
      <c r="B512" s="1">
        <v>22729.760000000002</v>
      </c>
      <c r="C512" s="1">
        <v>0</v>
      </c>
      <c r="D512" s="1">
        <v>0</v>
      </c>
      <c r="E512" s="1">
        <v>0</v>
      </c>
      <c r="F512" s="1">
        <v>0</v>
      </c>
      <c r="G512" s="3">
        <v>0.05</v>
      </c>
      <c r="H512" s="3">
        <v>0</v>
      </c>
      <c r="I512" s="3">
        <v>0.15</v>
      </c>
      <c r="J512" s="3">
        <v>0.1</v>
      </c>
      <c r="K512" s="4">
        <f t="shared" si="38"/>
        <v>0</v>
      </c>
      <c r="L512" s="4">
        <f t="shared" si="39"/>
        <v>0</v>
      </c>
      <c r="M512" s="5">
        <f t="shared" si="35"/>
        <v>1136.4880000000001</v>
      </c>
      <c r="N512" s="5">
        <f t="shared" si="36"/>
        <v>0</v>
      </c>
      <c r="O512" s="5">
        <f t="shared" si="37"/>
        <v>0</v>
      </c>
    </row>
    <row r="513" spans="1:15" x14ac:dyDescent="0.2">
      <c r="A513" t="s">
        <v>463</v>
      </c>
      <c r="B513" s="1">
        <v>3841302.02</v>
      </c>
      <c r="C513" s="1">
        <v>384130.2</v>
      </c>
      <c r="D513" s="1">
        <v>0</v>
      </c>
      <c r="E513" s="1">
        <v>633814.9</v>
      </c>
      <c r="F513" s="1">
        <v>0</v>
      </c>
      <c r="G513" s="3">
        <v>0.1</v>
      </c>
      <c r="H513" s="3">
        <v>0</v>
      </c>
      <c r="I513" s="3">
        <v>0.15</v>
      </c>
      <c r="J513" s="3">
        <v>0</v>
      </c>
      <c r="K513" s="4">
        <f t="shared" si="38"/>
        <v>9.999999947934321E-2</v>
      </c>
      <c r="L513" s="4">
        <f t="shared" si="39"/>
        <v>0</v>
      </c>
      <c r="M513" s="5">
        <f t="shared" si="35"/>
        <v>2.0000000001088249E-3</v>
      </c>
      <c r="N513" s="5">
        <f t="shared" si="36"/>
        <v>0</v>
      </c>
      <c r="O513" s="5">
        <f t="shared" si="37"/>
        <v>0</v>
      </c>
    </row>
    <row r="514" spans="1:15" x14ac:dyDescent="0.2">
      <c r="A514" t="s">
        <v>463</v>
      </c>
      <c r="B514" s="1">
        <v>333437.45</v>
      </c>
      <c r="C514" s="1">
        <v>0</v>
      </c>
      <c r="D514" s="1">
        <v>0</v>
      </c>
      <c r="E514" s="1">
        <v>0</v>
      </c>
      <c r="F514" s="1">
        <v>0</v>
      </c>
      <c r="G514" s="3">
        <v>0.1</v>
      </c>
      <c r="H514" s="3">
        <v>1</v>
      </c>
      <c r="I514" s="3">
        <v>0.15</v>
      </c>
      <c r="J514" s="3">
        <v>0</v>
      </c>
      <c r="K514" s="4">
        <f t="shared" si="38"/>
        <v>0</v>
      </c>
      <c r="L514" s="4">
        <f t="shared" si="39"/>
        <v>0</v>
      </c>
      <c r="M514" s="5">
        <f t="shared" si="35"/>
        <v>33343.745000000003</v>
      </c>
      <c r="N514" s="5">
        <f t="shared" si="36"/>
        <v>333437.45</v>
      </c>
      <c r="O514" s="5">
        <f t="shared" si="37"/>
        <v>333437.45</v>
      </c>
    </row>
    <row r="515" spans="1:15" x14ac:dyDescent="0.2">
      <c r="A515" t="s">
        <v>464</v>
      </c>
      <c r="B515" s="1">
        <v>679515.08</v>
      </c>
      <c r="C515" s="1">
        <v>237830.28</v>
      </c>
      <c r="D515" s="1">
        <v>73387.62</v>
      </c>
      <c r="E515" s="1">
        <v>148610.04</v>
      </c>
      <c r="F515" s="1">
        <v>113934.26000000001</v>
      </c>
      <c r="G515" s="3">
        <v>0.35000000000000003</v>
      </c>
      <c r="H515" s="3">
        <v>0.08</v>
      </c>
      <c r="I515" s="3">
        <v>0.15</v>
      </c>
      <c r="J515" s="3">
        <v>0.1</v>
      </c>
      <c r="K515" s="4">
        <f t="shared" si="38"/>
        <v>0.35000000294327538</v>
      </c>
      <c r="L515" s="4">
        <f t="shared" si="39"/>
        <v>7.9999990407102511E-2</v>
      </c>
      <c r="M515" s="5">
        <f t="shared" ref="M515:M578" si="40">(G515-K515)*B515</f>
        <v>-1.9999999819737433E-3</v>
      </c>
      <c r="N515" s="5">
        <f t="shared" ref="N515:N578" si="41">(H515-L515)*(B515+C515)</f>
        <v>8.8000000016378536E-3</v>
      </c>
      <c r="O515" s="5">
        <f t="shared" ref="O515:O578" si="42">MAX(N515,0)</f>
        <v>8.8000000016378536E-3</v>
      </c>
    </row>
    <row r="516" spans="1:15" x14ac:dyDescent="0.2">
      <c r="A516" t="s">
        <v>465</v>
      </c>
      <c r="B516" s="1">
        <v>51822.91</v>
      </c>
      <c r="C516" s="1">
        <v>0</v>
      </c>
      <c r="D516" s="1">
        <v>0</v>
      </c>
      <c r="E516" s="1">
        <v>0</v>
      </c>
      <c r="F516" s="1">
        <v>0</v>
      </c>
      <c r="G516" s="3">
        <v>0</v>
      </c>
      <c r="H516" s="3">
        <v>0</v>
      </c>
      <c r="I516" s="3">
        <v>0.15</v>
      </c>
      <c r="J516" s="3">
        <v>0</v>
      </c>
      <c r="K516" s="4">
        <f t="shared" ref="K516:K579" si="43">C516/B516</f>
        <v>0</v>
      </c>
      <c r="L516" s="4">
        <f t="shared" si="39"/>
        <v>0</v>
      </c>
      <c r="M516" s="5">
        <f t="shared" si="40"/>
        <v>0</v>
      </c>
      <c r="N516" s="5">
        <f t="shared" si="41"/>
        <v>0</v>
      </c>
      <c r="O516" s="5">
        <f t="shared" si="42"/>
        <v>0</v>
      </c>
    </row>
    <row r="517" spans="1:15" x14ac:dyDescent="0.2">
      <c r="A517" t="s">
        <v>466</v>
      </c>
      <c r="B517" s="1">
        <v>10405.65</v>
      </c>
      <c r="C517" s="1">
        <v>3121.7000000000003</v>
      </c>
      <c r="D517" s="1">
        <v>1352.74</v>
      </c>
      <c r="E517" s="1">
        <v>2232.04</v>
      </c>
      <c r="F517" s="1">
        <v>1711.21</v>
      </c>
      <c r="G517" s="3">
        <v>0.3</v>
      </c>
      <c r="H517" s="3">
        <v>0.1</v>
      </c>
      <c r="I517" s="3">
        <v>0.15</v>
      </c>
      <c r="J517" s="3">
        <v>0.1</v>
      </c>
      <c r="K517" s="4">
        <f t="shared" si="43"/>
        <v>0.30000048050818551</v>
      </c>
      <c r="L517" s="4">
        <f t="shared" ref="L517:L580" si="44">D517/($B517+C517)</f>
        <v>0.1000003696215445</v>
      </c>
      <c r="M517" s="5">
        <f t="shared" si="40"/>
        <v>-5.0000000006415269E-3</v>
      </c>
      <c r="N517" s="5">
        <f t="shared" si="41"/>
        <v>-4.9999999999445956E-3</v>
      </c>
      <c r="O517" s="5">
        <f t="shared" si="42"/>
        <v>0</v>
      </c>
    </row>
    <row r="518" spans="1:15" x14ac:dyDescent="0.2">
      <c r="A518" t="s">
        <v>466</v>
      </c>
      <c r="B518" s="1">
        <v>30206.63</v>
      </c>
      <c r="C518" s="1">
        <v>9061.99</v>
      </c>
      <c r="D518" s="1">
        <v>0</v>
      </c>
      <c r="E518" s="1">
        <v>5890.37</v>
      </c>
      <c r="F518" s="1">
        <v>4515.91</v>
      </c>
      <c r="G518" s="3">
        <v>0.3</v>
      </c>
      <c r="H518" s="3">
        <v>0</v>
      </c>
      <c r="I518" s="3">
        <v>0.15</v>
      </c>
      <c r="J518" s="3">
        <v>0.1</v>
      </c>
      <c r="K518" s="4">
        <f t="shared" si="43"/>
        <v>0.30000003310531492</v>
      </c>
      <c r="L518" s="4">
        <f t="shared" si="44"/>
        <v>0</v>
      </c>
      <c r="M518" s="5">
        <f t="shared" si="40"/>
        <v>-9.999999992398134E-4</v>
      </c>
      <c r="N518" s="5">
        <f t="shared" si="41"/>
        <v>0</v>
      </c>
      <c r="O518" s="5">
        <f t="shared" si="42"/>
        <v>0</v>
      </c>
    </row>
    <row r="519" spans="1:15" x14ac:dyDescent="0.2">
      <c r="A519" t="s">
        <v>467</v>
      </c>
      <c r="B519" s="1">
        <v>46109.93</v>
      </c>
      <c r="C519" s="1">
        <v>16138.470000000001</v>
      </c>
      <c r="D519" s="1">
        <v>0</v>
      </c>
      <c r="E519" s="1">
        <v>0</v>
      </c>
      <c r="F519" s="1">
        <v>6224.78</v>
      </c>
      <c r="G519" s="3">
        <v>0.35000000000000003</v>
      </c>
      <c r="H519" s="3">
        <v>0</v>
      </c>
      <c r="I519" s="3">
        <v>0.15</v>
      </c>
      <c r="J519" s="3">
        <v>0.1</v>
      </c>
      <c r="K519" s="4">
        <f t="shared" si="43"/>
        <v>0.34999988071983629</v>
      </c>
      <c r="L519" s="4">
        <f t="shared" si="44"/>
        <v>0</v>
      </c>
      <c r="M519" s="5">
        <f t="shared" si="40"/>
        <v>5.5000000007250204E-3</v>
      </c>
      <c r="N519" s="5">
        <f t="shared" si="41"/>
        <v>0</v>
      </c>
      <c r="O519" s="5">
        <f t="shared" si="42"/>
        <v>0</v>
      </c>
    </row>
    <row r="520" spans="1:15" x14ac:dyDescent="0.2">
      <c r="A520" t="s">
        <v>468</v>
      </c>
      <c r="B520" s="1">
        <v>625591.12</v>
      </c>
      <c r="C520" s="1">
        <v>125118.22</v>
      </c>
      <c r="D520" s="1">
        <v>0</v>
      </c>
      <c r="E520" s="1">
        <v>112606.37</v>
      </c>
      <c r="F520" s="1">
        <v>86331.520000000004</v>
      </c>
      <c r="G520" s="3">
        <v>0.2</v>
      </c>
      <c r="H520" s="3">
        <v>0</v>
      </c>
      <c r="I520" s="3">
        <v>0.15</v>
      </c>
      <c r="J520" s="3">
        <v>0.1</v>
      </c>
      <c r="K520" s="4">
        <f t="shared" si="43"/>
        <v>0.19999999360604737</v>
      </c>
      <c r="L520" s="4">
        <f t="shared" si="44"/>
        <v>0</v>
      </c>
      <c r="M520" s="5">
        <f t="shared" si="40"/>
        <v>3.9999999964893847E-3</v>
      </c>
      <c r="N520" s="5">
        <f t="shared" si="41"/>
        <v>0</v>
      </c>
      <c r="O520" s="5">
        <f t="shared" si="42"/>
        <v>0</v>
      </c>
    </row>
    <row r="521" spans="1:15" x14ac:dyDescent="0.2">
      <c r="A521" t="s">
        <v>469</v>
      </c>
      <c r="B521" s="1">
        <v>206320.81</v>
      </c>
      <c r="C521" s="1">
        <v>41264.160000000003</v>
      </c>
      <c r="D521" s="1">
        <v>0</v>
      </c>
      <c r="E521" s="1">
        <v>37137.700000000004</v>
      </c>
      <c r="F521" s="1">
        <v>28472.27</v>
      </c>
      <c r="G521" s="3">
        <v>0.2</v>
      </c>
      <c r="H521" s="3">
        <v>0</v>
      </c>
      <c r="I521" s="3">
        <v>0.15</v>
      </c>
      <c r="J521" s="3">
        <v>0.1</v>
      </c>
      <c r="K521" s="4">
        <f t="shared" si="43"/>
        <v>0.19999999030635834</v>
      </c>
      <c r="L521" s="4">
        <f t="shared" si="44"/>
        <v>0</v>
      </c>
      <c r="M521" s="5">
        <f t="shared" si="40"/>
        <v>2.0000000006143125E-3</v>
      </c>
      <c r="N521" s="5">
        <f t="shared" si="41"/>
        <v>0</v>
      </c>
      <c r="O521" s="5">
        <f t="shared" si="42"/>
        <v>0</v>
      </c>
    </row>
    <row r="522" spans="1:15" x14ac:dyDescent="0.2">
      <c r="A522" t="s">
        <v>470</v>
      </c>
      <c r="B522" s="1">
        <v>46211.15</v>
      </c>
      <c r="C522" s="1">
        <v>16173.9</v>
      </c>
      <c r="D522" s="1">
        <v>0</v>
      </c>
      <c r="E522" s="1">
        <v>9357.7199999999993</v>
      </c>
      <c r="F522" s="1">
        <v>7174.31</v>
      </c>
      <c r="G522" s="3">
        <v>0.35000000000000003</v>
      </c>
      <c r="H522" s="3">
        <v>0</v>
      </c>
      <c r="I522" s="3">
        <v>0.15</v>
      </c>
      <c r="J522" s="3">
        <v>0.1</v>
      </c>
      <c r="K522" s="4">
        <f t="shared" si="43"/>
        <v>0.34999994590050237</v>
      </c>
      <c r="L522" s="4">
        <f t="shared" si="44"/>
        <v>0</v>
      </c>
      <c r="M522" s="5">
        <f t="shared" si="40"/>
        <v>2.5000000012651846E-3</v>
      </c>
      <c r="N522" s="5">
        <f t="shared" si="41"/>
        <v>0</v>
      </c>
      <c r="O522" s="5">
        <f t="shared" si="42"/>
        <v>0</v>
      </c>
    </row>
    <row r="523" spans="1:15" x14ac:dyDescent="0.2">
      <c r="A523" t="s">
        <v>471</v>
      </c>
      <c r="B523" s="1">
        <v>213122.91</v>
      </c>
      <c r="C523" s="1">
        <v>63936.87</v>
      </c>
      <c r="D523" s="1">
        <v>0</v>
      </c>
      <c r="E523" s="1">
        <v>41559.01</v>
      </c>
      <c r="F523" s="1">
        <v>31861.86</v>
      </c>
      <c r="G523" s="3">
        <v>0.3</v>
      </c>
      <c r="H523" s="3">
        <v>0</v>
      </c>
      <c r="I523" s="3">
        <v>0.15</v>
      </c>
      <c r="J523" s="3">
        <v>0.1</v>
      </c>
      <c r="K523" s="4">
        <f t="shared" si="43"/>
        <v>0.29999998592361565</v>
      </c>
      <c r="L523" s="4">
        <f t="shared" si="44"/>
        <v>0</v>
      </c>
      <c r="M523" s="5">
        <f t="shared" si="40"/>
        <v>2.9999999919509564E-3</v>
      </c>
      <c r="N523" s="5">
        <f t="shared" si="41"/>
        <v>0</v>
      </c>
      <c r="O523" s="5">
        <f t="shared" si="42"/>
        <v>0</v>
      </c>
    </row>
    <row r="524" spans="1:15" x14ac:dyDescent="0.2">
      <c r="A524" t="s">
        <v>472</v>
      </c>
      <c r="B524" s="1">
        <v>314669.26</v>
      </c>
      <c r="C524" s="1">
        <v>15733.460000000001</v>
      </c>
      <c r="D524" s="1">
        <v>0</v>
      </c>
      <c r="E524" s="1">
        <v>49560.39</v>
      </c>
      <c r="F524" s="1">
        <v>0</v>
      </c>
      <c r="G524" s="3">
        <v>0.05</v>
      </c>
      <c r="H524" s="3">
        <v>0</v>
      </c>
      <c r="I524" s="3">
        <v>0.15</v>
      </c>
      <c r="J524" s="3">
        <v>0</v>
      </c>
      <c r="K524" s="4">
        <f t="shared" si="43"/>
        <v>4.9999990466180269E-2</v>
      </c>
      <c r="L524" s="4">
        <f t="shared" si="44"/>
        <v>0</v>
      </c>
      <c r="M524" s="5">
        <f t="shared" si="40"/>
        <v>3.0000000005691741E-3</v>
      </c>
      <c r="N524" s="5">
        <f t="shared" si="41"/>
        <v>0</v>
      </c>
      <c r="O524" s="5">
        <f t="shared" si="42"/>
        <v>0</v>
      </c>
    </row>
    <row r="525" spans="1:15" x14ac:dyDescent="0.2">
      <c r="A525" t="s">
        <v>473</v>
      </c>
      <c r="B525" s="1">
        <v>171.58</v>
      </c>
      <c r="C525" s="1">
        <v>60.050000000000004</v>
      </c>
      <c r="D525" s="1">
        <v>18.559999999999999</v>
      </c>
      <c r="E525" s="1">
        <v>37.56</v>
      </c>
      <c r="F525" s="1">
        <v>28.79</v>
      </c>
      <c r="G525" s="3">
        <v>0.35000000000000003</v>
      </c>
      <c r="H525" s="3">
        <v>0.08</v>
      </c>
      <c r="I525" s="3">
        <v>0.15</v>
      </c>
      <c r="J525" s="3">
        <v>0.1</v>
      </c>
      <c r="K525" s="4">
        <f t="shared" si="43"/>
        <v>0.3499825154446905</v>
      </c>
      <c r="L525" s="4">
        <f t="shared" si="44"/>
        <v>8.0127790009929617E-2</v>
      </c>
      <c r="M525" s="5">
        <f t="shared" si="40"/>
        <v>3.0000000000096096E-3</v>
      </c>
      <c r="N525" s="5">
        <f t="shared" si="41"/>
        <v>-2.9599999999996799E-2</v>
      </c>
      <c r="O525" s="5">
        <f t="shared" si="42"/>
        <v>0</v>
      </c>
    </row>
    <row r="526" spans="1:15" x14ac:dyDescent="0.2">
      <c r="A526" t="s">
        <v>474</v>
      </c>
      <c r="B526" s="1">
        <v>1913.1000000000001</v>
      </c>
      <c r="C526" s="1">
        <v>0</v>
      </c>
      <c r="D526" s="1">
        <v>0</v>
      </c>
      <c r="E526" s="1">
        <v>0</v>
      </c>
      <c r="F526" s="1">
        <v>0</v>
      </c>
      <c r="G526" s="3">
        <v>0.2</v>
      </c>
      <c r="H526" s="3">
        <v>0</v>
      </c>
      <c r="I526" s="3">
        <v>0.15</v>
      </c>
      <c r="J526" s="3">
        <v>0.1</v>
      </c>
      <c r="K526" s="4">
        <f t="shared" si="43"/>
        <v>0</v>
      </c>
      <c r="L526" s="4">
        <f t="shared" si="44"/>
        <v>0</v>
      </c>
      <c r="M526" s="5">
        <f t="shared" si="40"/>
        <v>382.62000000000006</v>
      </c>
      <c r="N526" s="5">
        <f t="shared" si="41"/>
        <v>0</v>
      </c>
      <c r="O526" s="5">
        <f t="shared" si="42"/>
        <v>0</v>
      </c>
    </row>
    <row r="527" spans="1:15" x14ac:dyDescent="0.2">
      <c r="A527" t="s">
        <v>474</v>
      </c>
      <c r="B527" s="1">
        <v>5638.66</v>
      </c>
      <c r="C527" s="1">
        <v>0</v>
      </c>
      <c r="D527" s="1">
        <v>0</v>
      </c>
      <c r="E527" s="1">
        <v>0</v>
      </c>
      <c r="F527" s="1">
        <v>0</v>
      </c>
      <c r="G527" s="3">
        <v>0.3</v>
      </c>
      <c r="H527" s="3">
        <v>0</v>
      </c>
      <c r="I527" s="3">
        <v>0.15</v>
      </c>
      <c r="J527" s="3">
        <v>0.1</v>
      </c>
      <c r="K527" s="4">
        <f t="shared" si="43"/>
        <v>0</v>
      </c>
      <c r="L527" s="4">
        <f t="shared" si="44"/>
        <v>0</v>
      </c>
      <c r="M527" s="5">
        <f t="shared" si="40"/>
        <v>1691.598</v>
      </c>
      <c r="N527" s="5">
        <f t="shared" si="41"/>
        <v>0</v>
      </c>
      <c r="O527" s="5">
        <f t="shared" si="42"/>
        <v>0</v>
      </c>
    </row>
    <row r="528" spans="1:15" x14ac:dyDescent="0.2">
      <c r="A528" t="s">
        <v>475</v>
      </c>
      <c r="B528" s="1">
        <v>534282.26</v>
      </c>
      <c r="C528" s="1">
        <v>0</v>
      </c>
      <c r="D528" s="1">
        <v>0</v>
      </c>
      <c r="E528" s="1">
        <v>0</v>
      </c>
      <c r="F528" s="1">
        <v>0</v>
      </c>
      <c r="G528" s="3">
        <v>0.05</v>
      </c>
      <c r="H528" s="3">
        <v>0</v>
      </c>
      <c r="I528" s="3">
        <v>0.15</v>
      </c>
      <c r="J528" s="3">
        <v>0</v>
      </c>
      <c r="K528" s="4">
        <f t="shared" si="43"/>
        <v>0</v>
      </c>
      <c r="L528" s="4">
        <f t="shared" si="44"/>
        <v>0</v>
      </c>
      <c r="M528" s="5">
        <f t="shared" si="40"/>
        <v>26714.113000000001</v>
      </c>
      <c r="N528" s="5">
        <f t="shared" si="41"/>
        <v>0</v>
      </c>
      <c r="O528" s="5">
        <f t="shared" si="42"/>
        <v>0</v>
      </c>
    </row>
    <row r="529" spans="1:15" x14ac:dyDescent="0.2">
      <c r="A529" t="s">
        <v>476</v>
      </c>
      <c r="B529" s="1">
        <v>248.09</v>
      </c>
      <c r="C529" s="1">
        <v>24.810000000000002</v>
      </c>
      <c r="D529" s="1">
        <v>0</v>
      </c>
      <c r="E529" s="1">
        <v>40.96</v>
      </c>
      <c r="F529" s="1">
        <v>31.36</v>
      </c>
      <c r="G529" s="3">
        <v>0.1</v>
      </c>
      <c r="H529" s="3">
        <v>0</v>
      </c>
      <c r="I529" s="3">
        <v>0.15</v>
      </c>
      <c r="J529" s="3">
        <v>0.1</v>
      </c>
      <c r="K529" s="4">
        <f t="shared" si="43"/>
        <v>0.10000403079527592</v>
      </c>
      <c r="L529" s="4">
        <f t="shared" si="44"/>
        <v>0</v>
      </c>
      <c r="M529" s="5">
        <f t="shared" si="40"/>
        <v>-1.0000000000021628E-3</v>
      </c>
      <c r="N529" s="5">
        <f t="shared" si="41"/>
        <v>0</v>
      </c>
      <c r="O529" s="5">
        <f t="shared" si="42"/>
        <v>0</v>
      </c>
    </row>
    <row r="530" spans="1:15" x14ac:dyDescent="0.2">
      <c r="A530" t="s">
        <v>477</v>
      </c>
      <c r="B530" s="1">
        <v>161662.05000000002</v>
      </c>
      <c r="C530" s="1">
        <v>16166.2</v>
      </c>
      <c r="D530" s="1">
        <v>0</v>
      </c>
      <c r="E530" s="1">
        <v>26674.260000000002</v>
      </c>
      <c r="F530" s="1">
        <v>20450.2</v>
      </c>
      <c r="G530" s="3">
        <v>0.1</v>
      </c>
      <c r="H530" s="3">
        <v>0</v>
      </c>
      <c r="I530" s="3">
        <v>0.15</v>
      </c>
      <c r="J530" s="3">
        <v>0.1</v>
      </c>
      <c r="K530" s="4">
        <f t="shared" si="43"/>
        <v>9.9999969071281725E-2</v>
      </c>
      <c r="L530" s="4">
        <f t="shared" si="44"/>
        <v>0</v>
      </c>
      <c r="M530" s="5">
        <f t="shared" si="40"/>
        <v>5.0000000011660621E-3</v>
      </c>
      <c r="N530" s="5">
        <f t="shared" si="41"/>
        <v>0</v>
      </c>
      <c r="O530" s="5">
        <f t="shared" si="42"/>
        <v>0</v>
      </c>
    </row>
    <row r="531" spans="1:15" x14ac:dyDescent="0.2">
      <c r="A531" t="s">
        <v>478</v>
      </c>
      <c r="B531" s="1">
        <v>112289.48</v>
      </c>
      <c r="C531" s="1">
        <v>5614.47</v>
      </c>
      <c r="D531" s="1">
        <v>0</v>
      </c>
      <c r="E531" s="1">
        <v>17685.62</v>
      </c>
      <c r="F531" s="1">
        <v>13558.92</v>
      </c>
      <c r="G531" s="3">
        <v>0.05</v>
      </c>
      <c r="H531" s="3">
        <v>0</v>
      </c>
      <c r="I531" s="3">
        <v>0.15</v>
      </c>
      <c r="J531" s="3">
        <v>0.1</v>
      </c>
      <c r="K531" s="4">
        <f t="shared" si="43"/>
        <v>4.9999964377784992E-2</v>
      </c>
      <c r="L531" s="4">
        <f t="shared" si="44"/>
        <v>0</v>
      </c>
      <c r="M531" s="5">
        <f t="shared" si="40"/>
        <v>4.0000000000420784E-3</v>
      </c>
      <c r="N531" s="5">
        <f t="shared" si="41"/>
        <v>0</v>
      </c>
      <c r="O531" s="5">
        <f t="shared" si="42"/>
        <v>0</v>
      </c>
    </row>
    <row r="532" spans="1:15" x14ac:dyDescent="0.2">
      <c r="A532" t="s">
        <v>479</v>
      </c>
      <c r="B532" s="1">
        <v>88311.5</v>
      </c>
      <c r="C532" s="1">
        <v>17662.3</v>
      </c>
      <c r="D532" s="1">
        <v>0</v>
      </c>
      <c r="E532" s="1">
        <v>15896.11</v>
      </c>
      <c r="F532" s="1">
        <v>12187.01</v>
      </c>
      <c r="G532" s="3">
        <v>0.2</v>
      </c>
      <c r="H532" s="3">
        <v>0</v>
      </c>
      <c r="I532" s="3">
        <v>0.15</v>
      </c>
      <c r="J532" s="3">
        <v>0.1</v>
      </c>
      <c r="K532" s="4">
        <f t="shared" si="43"/>
        <v>0.19999999999999998</v>
      </c>
      <c r="L532" s="4">
        <f t="shared" si="44"/>
        <v>0</v>
      </c>
      <c r="M532" s="5">
        <f t="shared" si="40"/>
        <v>2.4511365159796128E-12</v>
      </c>
      <c r="N532" s="5">
        <f t="shared" si="41"/>
        <v>0</v>
      </c>
      <c r="O532" s="5">
        <f t="shared" si="42"/>
        <v>0</v>
      </c>
    </row>
    <row r="533" spans="1:15" x14ac:dyDescent="0.2">
      <c r="A533" t="s">
        <v>480</v>
      </c>
      <c r="B533" s="1">
        <v>2789.1</v>
      </c>
      <c r="C533" s="1">
        <v>836.73</v>
      </c>
      <c r="D533" s="1">
        <v>0</v>
      </c>
      <c r="E533" s="1">
        <v>543.94000000000005</v>
      </c>
      <c r="F533" s="1">
        <v>416.99</v>
      </c>
      <c r="G533" s="3">
        <v>0.3</v>
      </c>
      <c r="H533" s="3">
        <v>0</v>
      </c>
      <c r="I533" s="3">
        <v>0.15</v>
      </c>
      <c r="J533" s="3">
        <v>0.1</v>
      </c>
      <c r="K533" s="4">
        <f t="shared" si="43"/>
        <v>0.3</v>
      </c>
      <c r="L533" s="4">
        <f t="shared" si="44"/>
        <v>0</v>
      </c>
      <c r="M533" s="5">
        <f t="shared" si="40"/>
        <v>0</v>
      </c>
      <c r="N533" s="5">
        <f t="shared" si="41"/>
        <v>0</v>
      </c>
      <c r="O533" s="5">
        <f t="shared" si="42"/>
        <v>0</v>
      </c>
    </row>
    <row r="534" spans="1:15" x14ac:dyDescent="0.2">
      <c r="A534" t="s">
        <v>481</v>
      </c>
      <c r="B534" s="1">
        <v>1426672.3</v>
      </c>
      <c r="C534" s="1">
        <v>71333.64</v>
      </c>
      <c r="D534" s="1">
        <v>0</v>
      </c>
      <c r="E534" s="1">
        <v>224700.91</v>
      </c>
      <c r="F534" s="1">
        <v>0</v>
      </c>
      <c r="G534" s="3">
        <v>0.05</v>
      </c>
      <c r="H534" s="3">
        <v>0</v>
      </c>
      <c r="I534" s="3">
        <v>0.15</v>
      </c>
      <c r="J534" s="3">
        <v>0.1</v>
      </c>
      <c r="K534" s="4">
        <f t="shared" si="43"/>
        <v>5.000001752329529E-2</v>
      </c>
      <c r="L534" s="4">
        <f t="shared" si="44"/>
        <v>0</v>
      </c>
      <c r="M534" s="5">
        <f t="shared" si="40"/>
        <v>-2.4999999990735287E-2</v>
      </c>
      <c r="N534" s="5">
        <f t="shared" si="41"/>
        <v>0</v>
      </c>
      <c r="O534" s="5">
        <f t="shared" si="42"/>
        <v>0</v>
      </c>
    </row>
    <row r="535" spans="1:15" x14ac:dyDescent="0.2">
      <c r="A535" t="s">
        <v>482</v>
      </c>
      <c r="B535" s="1">
        <v>9924.91</v>
      </c>
      <c r="C535" s="1">
        <v>1984.98</v>
      </c>
      <c r="D535" s="1">
        <v>0</v>
      </c>
      <c r="E535" s="1">
        <v>1786.44</v>
      </c>
      <c r="F535" s="1">
        <v>1369.6200000000001</v>
      </c>
      <c r="G535" s="3">
        <v>0.2</v>
      </c>
      <c r="H535" s="3">
        <v>0</v>
      </c>
      <c r="I535" s="3">
        <v>0.15</v>
      </c>
      <c r="J535" s="3">
        <v>0.1</v>
      </c>
      <c r="K535" s="4">
        <f t="shared" si="43"/>
        <v>0.19999979848683766</v>
      </c>
      <c r="L535" s="4">
        <f t="shared" si="44"/>
        <v>0</v>
      </c>
      <c r="M535" s="5">
        <f t="shared" si="40"/>
        <v>2.0000000001507957E-3</v>
      </c>
      <c r="N535" s="5">
        <f t="shared" si="41"/>
        <v>0</v>
      </c>
      <c r="O535" s="5">
        <f t="shared" si="42"/>
        <v>0</v>
      </c>
    </row>
    <row r="536" spans="1:15" x14ac:dyDescent="0.2">
      <c r="A536" t="s">
        <v>483</v>
      </c>
      <c r="B536" s="1">
        <v>3251882.56</v>
      </c>
      <c r="C536" s="1">
        <v>650376.51</v>
      </c>
      <c r="D536" s="1">
        <v>0</v>
      </c>
      <c r="E536" s="1">
        <v>585338.97</v>
      </c>
      <c r="F536" s="1">
        <v>448759.8</v>
      </c>
      <c r="G536" s="3">
        <v>0.2</v>
      </c>
      <c r="H536" s="3">
        <v>0</v>
      </c>
      <c r="I536" s="3">
        <v>0.15</v>
      </c>
      <c r="J536" s="3">
        <v>0.1</v>
      </c>
      <c r="K536" s="4">
        <f t="shared" si="43"/>
        <v>0.19999999938497165</v>
      </c>
      <c r="L536" s="4">
        <f t="shared" si="44"/>
        <v>0</v>
      </c>
      <c r="M536" s="5">
        <f t="shared" si="40"/>
        <v>2.0000000029028442E-3</v>
      </c>
      <c r="N536" s="5">
        <f t="shared" si="41"/>
        <v>0</v>
      </c>
      <c r="O536" s="5">
        <f t="shared" si="42"/>
        <v>0</v>
      </c>
    </row>
    <row r="537" spans="1:15" x14ac:dyDescent="0.2">
      <c r="A537" t="s">
        <v>484</v>
      </c>
      <c r="B537" s="1">
        <v>24458485.75</v>
      </c>
      <c r="C537" s="1">
        <v>0</v>
      </c>
      <c r="D537" s="1">
        <v>0</v>
      </c>
      <c r="E537" s="1">
        <v>0</v>
      </c>
      <c r="F537" s="1">
        <v>0</v>
      </c>
      <c r="G537" s="3">
        <v>0.05</v>
      </c>
      <c r="H537" s="3">
        <v>0</v>
      </c>
      <c r="I537" s="3">
        <v>0</v>
      </c>
      <c r="J537" s="3">
        <v>0.1</v>
      </c>
      <c r="K537" s="4">
        <f t="shared" si="43"/>
        <v>0</v>
      </c>
      <c r="L537" s="4">
        <f t="shared" si="44"/>
        <v>0</v>
      </c>
      <c r="M537" s="5">
        <f t="shared" si="40"/>
        <v>1222924.2875000001</v>
      </c>
      <c r="N537" s="5">
        <f t="shared" si="41"/>
        <v>0</v>
      </c>
      <c r="O537" s="5">
        <f t="shared" si="42"/>
        <v>0</v>
      </c>
    </row>
    <row r="538" spans="1:15" x14ac:dyDescent="0.2">
      <c r="A538" t="s">
        <v>485</v>
      </c>
      <c r="B538" s="1">
        <v>6160.6100000000006</v>
      </c>
      <c r="C538" s="1">
        <v>2156.21</v>
      </c>
      <c r="D538" s="1">
        <v>0</v>
      </c>
      <c r="E538" s="1">
        <v>1247.57</v>
      </c>
      <c r="F538" s="1">
        <v>956.48</v>
      </c>
      <c r="G538" s="3">
        <v>0.35000000000000003</v>
      </c>
      <c r="H538" s="3">
        <v>0</v>
      </c>
      <c r="I538" s="3">
        <v>0.15</v>
      </c>
      <c r="J538" s="3">
        <v>0.1</v>
      </c>
      <c r="K538" s="4">
        <f t="shared" si="43"/>
        <v>0.34999943187444099</v>
      </c>
      <c r="L538" s="4">
        <f t="shared" si="44"/>
        <v>0</v>
      </c>
      <c r="M538" s="5">
        <f t="shared" si="40"/>
        <v>3.5000000002880865E-3</v>
      </c>
      <c r="N538" s="5">
        <f t="shared" si="41"/>
        <v>0</v>
      </c>
      <c r="O538" s="5">
        <f t="shared" si="42"/>
        <v>0</v>
      </c>
    </row>
    <row r="539" spans="1:15" x14ac:dyDescent="0.2">
      <c r="A539" t="s">
        <v>486</v>
      </c>
      <c r="B539" s="1">
        <v>532763.64</v>
      </c>
      <c r="C539" s="1">
        <v>53276.36</v>
      </c>
      <c r="D539" s="1">
        <v>0</v>
      </c>
      <c r="E539" s="1">
        <v>87906.03</v>
      </c>
      <c r="F539" s="1">
        <v>67394.58</v>
      </c>
      <c r="G539" s="3">
        <v>0.1</v>
      </c>
      <c r="H539" s="3">
        <v>0</v>
      </c>
      <c r="I539" s="3">
        <v>0.15</v>
      </c>
      <c r="J539" s="3">
        <v>0.1</v>
      </c>
      <c r="K539" s="4">
        <f t="shared" si="43"/>
        <v>9.9999992491980119E-2</v>
      </c>
      <c r="L539" s="4">
        <f t="shared" si="44"/>
        <v>0</v>
      </c>
      <c r="M539" s="5">
        <f t="shared" si="40"/>
        <v>4.0000000038494018E-3</v>
      </c>
      <c r="N539" s="5">
        <f t="shared" si="41"/>
        <v>0</v>
      </c>
      <c r="O539" s="5">
        <f t="shared" si="42"/>
        <v>0</v>
      </c>
    </row>
    <row r="540" spans="1:15" x14ac:dyDescent="0.2">
      <c r="A540" t="s">
        <v>486</v>
      </c>
      <c r="B540" s="1">
        <v>7020.93</v>
      </c>
      <c r="C540" s="1">
        <v>0</v>
      </c>
      <c r="D540" s="1">
        <v>0</v>
      </c>
      <c r="E540" s="1">
        <v>0</v>
      </c>
      <c r="F540" s="1">
        <v>0</v>
      </c>
      <c r="G540" s="3">
        <v>0.3</v>
      </c>
      <c r="H540" s="3">
        <v>0</v>
      </c>
      <c r="I540" s="3">
        <v>0.15</v>
      </c>
      <c r="J540" s="3">
        <v>0.1</v>
      </c>
      <c r="K540" s="4">
        <f t="shared" si="43"/>
        <v>0</v>
      </c>
      <c r="L540" s="4">
        <f t="shared" si="44"/>
        <v>0</v>
      </c>
      <c r="M540" s="5">
        <f t="shared" si="40"/>
        <v>2106.279</v>
      </c>
      <c r="N540" s="5">
        <f t="shared" si="41"/>
        <v>0</v>
      </c>
      <c r="O540" s="5">
        <f t="shared" si="42"/>
        <v>0</v>
      </c>
    </row>
    <row r="541" spans="1:15" x14ac:dyDescent="0.2">
      <c r="A541" t="s">
        <v>487</v>
      </c>
      <c r="B541" s="1">
        <v>1120.3800000000001</v>
      </c>
      <c r="C541" s="1">
        <v>392.13</v>
      </c>
      <c r="D541" s="1">
        <v>0</v>
      </c>
      <c r="E541" s="1">
        <v>226.96</v>
      </c>
      <c r="F541" s="1">
        <v>173.95000000000002</v>
      </c>
      <c r="G541" s="3">
        <v>0.35000000000000003</v>
      </c>
      <c r="H541" s="3">
        <v>0</v>
      </c>
      <c r="I541" s="3">
        <v>0.15</v>
      </c>
      <c r="J541" s="3">
        <v>0.1</v>
      </c>
      <c r="K541" s="4">
        <f t="shared" si="43"/>
        <v>0.34999732233706415</v>
      </c>
      <c r="L541" s="4">
        <f t="shared" si="44"/>
        <v>0</v>
      </c>
      <c r="M541" s="5">
        <f t="shared" si="40"/>
        <v>3.0000000001004991E-3</v>
      </c>
      <c r="N541" s="5">
        <f t="shared" si="41"/>
        <v>0</v>
      </c>
      <c r="O541" s="5">
        <f t="shared" si="42"/>
        <v>0</v>
      </c>
    </row>
    <row r="542" spans="1:15" x14ac:dyDescent="0.2">
      <c r="A542" t="s">
        <v>488</v>
      </c>
      <c r="B542" s="1">
        <v>43871.24</v>
      </c>
      <c r="C542" s="1">
        <v>4387.12</v>
      </c>
      <c r="D542" s="1">
        <v>0</v>
      </c>
      <c r="E542" s="1">
        <v>7238.71</v>
      </c>
      <c r="F542" s="1">
        <v>5549.74</v>
      </c>
      <c r="G542" s="3">
        <v>0.1</v>
      </c>
      <c r="H542" s="3">
        <v>0</v>
      </c>
      <c r="I542" s="3">
        <v>0.15</v>
      </c>
      <c r="J542" s="3">
        <v>0.1</v>
      </c>
      <c r="K542" s="4">
        <f t="shared" si="43"/>
        <v>9.9999908824095235E-2</v>
      </c>
      <c r="L542" s="4">
        <f t="shared" si="44"/>
        <v>0</v>
      </c>
      <c r="M542" s="5">
        <f t="shared" si="40"/>
        <v>4.0000000004077286E-3</v>
      </c>
      <c r="N542" s="5">
        <f t="shared" si="41"/>
        <v>0</v>
      </c>
      <c r="O542" s="5">
        <f t="shared" si="42"/>
        <v>0</v>
      </c>
    </row>
    <row r="543" spans="1:15" x14ac:dyDescent="0.2">
      <c r="A543" t="s">
        <v>489</v>
      </c>
      <c r="B543" s="1">
        <v>3879478.04</v>
      </c>
      <c r="C543" s="1">
        <v>0</v>
      </c>
      <c r="D543" s="1">
        <v>0</v>
      </c>
      <c r="E543" s="1">
        <v>0</v>
      </c>
      <c r="F543" s="1">
        <v>0</v>
      </c>
      <c r="G543" s="3">
        <v>0</v>
      </c>
      <c r="H543" s="3">
        <v>0</v>
      </c>
      <c r="I543" s="3">
        <v>0.15</v>
      </c>
      <c r="J543" s="3">
        <v>0</v>
      </c>
      <c r="K543" s="4">
        <f t="shared" si="43"/>
        <v>0</v>
      </c>
      <c r="L543" s="4">
        <f t="shared" si="44"/>
        <v>0</v>
      </c>
      <c r="M543" s="5">
        <f t="shared" si="40"/>
        <v>0</v>
      </c>
      <c r="N543" s="5">
        <f t="shared" si="41"/>
        <v>0</v>
      </c>
      <c r="O543" s="5">
        <f t="shared" si="42"/>
        <v>0</v>
      </c>
    </row>
    <row r="544" spans="1:15" x14ac:dyDescent="0.2">
      <c r="A544" t="s">
        <v>490</v>
      </c>
      <c r="B544" s="1">
        <v>13495.41</v>
      </c>
      <c r="C544" s="1">
        <v>0</v>
      </c>
      <c r="D544" s="1">
        <v>0</v>
      </c>
      <c r="E544" s="1">
        <v>0</v>
      </c>
      <c r="F544" s="1">
        <v>0</v>
      </c>
      <c r="G544" s="3">
        <v>0.05</v>
      </c>
      <c r="H544" s="3">
        <v>0</v>
      </c>
      <c r="I544" s="3">
        <v>0.15</v>
      </c>
      <c r="J544" s="3">
        <v>0</v>
      </c>
      <c r="K544" s="4">
        <f t="shared" si="43"/>
        <v>0</v>
      </c>
      <c r="L544" s="4">
        <f t="shared" si="44"/>
        <v>0</v>
      </c>
      <c r="M544" s="5">
        <f t="shared" si="40"/>
        <v>674.77050000000008</v>
      </c>
      <c r="N544" s="5">
        <f t="shared" si="41"/>
        <v>0</v>
      </c>
      <c r="O544" s="5">
        <f t="shared" si="42"/>
        <v>0</v>
      </c>
    </row>
    <row r="545" spans="1:15" x14ac:dyDescent="0.2">
      <c r="A545" t="s">
        <v>491</v>
      </c>
      <c r="B545" s="1">
        <v>145786.41</v>
      </c>
      <c r="C545" s="1">
        <v>43735.92</v>
      </c>
      <c r="D545" s="1">
        <v>0</v>
      </c>
      <c r="E545" s="1">
        <v>28428.37</v>
      </c>
      <c r="F545" s="1">
        <v>21795.06</v>
      </c>
      <c r="G545" s="3">
        <v>0.3</v>
      </c>
      <c r="H545" s="3">
        <v>0</v>
      </c>
      <c r="I545" s="3">
        <v>0.15</v>
      </c>
      <c r="J545" s="3">
        <v>0.1</v>
      </c>
      <c r="K545" s="4">
        <f t="shared" si="43"/>
        <v>0.29999997942195022</v>
      </c>
      <c r="L545" s="4">
        <f t="shared" si="44"/>
        <v>0</v>
      </c>
      <c r="M545" s="5">
        <f t="shared" si="40"/>
        <v>2.9999999999220368E-3</v>
      </c>
      <c r="N545" s="5">
        <f t="shared" si="41"/>
        <v>0</v>
      </c>
      <c r="O545" s="5">
        <f t="shared" si="42"/>
        <v>0</v>
      </c>
    </row>
    <row r="546" spans="1:15" x14ac:dyDescent="0.2">
      <c r="A546" t="s">
        <v>492</v>
      </c>
      <c r="B546" s="1">
        <v>242861.48</v>
      </c>
      <c r="C546" s="1">
        <v>12143.07</v>
      </c>
      <c r="D546" s="1">
        <v>0</v>
      </c>
      <c r="E546" s="1">
        <v>38250.69</v>
      </c>
      <c r="F546" s="1">
        <v>29325.510000000002</v>
      </c>
      <c r="G546" s="3">
        <v>0.05</v>
      </c>
      <c r="H546" s="3">
        <v>0</v>
      </c>
      <c r="I546" s="3">
        <v>0.15</v>
      </c>
      <c r="J546" s="3">
        <v>0.1</v>
      </c>
      <c r="K546" s="4">
        <f t="shared" si="43"/>
        <v>4.9999983529705902E-2</v>
      </c>
      <c r="L546" s="4">
        <f t="shared" si="44"/>
        <v>0</v>
      </c>
      <c r="M546" s="5">
        <f t="shared" si="40"/>
        <v>4.0000000013531113E-3</v>
      </c>
      <c r="N546" s="5">
        <f t="shared" si="41"/>
        <v>0</v>
      </c>
      <c r="O546" s="5">
        <f t="shared" si="42"/>
        <v>0</v>
      </c>
    </row>
    <row r="547" spans="1:15" x14ac:dyDescent="0.2">
      <c r="A547" t="s">
        <v>493</v>
      </c>
      <c r="B547" s="1">
        <v>2983.15</v>
      </c>
      <c r="C547" s="1">
        <v>0</v>
      </c>
      <c r="D547" s="1">
        <v>0</v>
      </c>
      <c r="E547" s="1">
        <v>0</v>
      </c>
      <c r="F547" s="1">
        <v>0</v>
      </c>
      <c r="G547" s="3">
        <v>0.05</v>
      </c>
      <c r="H547" s="3">
        <v>0</v>
      </c>
      <c r="I547" s="3">
        <v>0</v>
      </c>
      <c r="J547" s="3">
        <v>0</v>
      </c>
      <c r="K547" s="4">
        <f t="shared" si="43"/>
        <v>0</v>
      </c>
      <c r="L547" s="4">
        <f t="shared" si="44"/>
        <v>0</v>
      </c>
      <c r="M547" s="5">
        <f t="shared" si="40"/>
        <v>149.1575</v>
      </c>
      <c r="N547" s="5">
        <f t="shared" si="41"/>
        <v>0</v>
      </c>
      <c r="O547" s="5">
        <f t="shared" si="42"/>
        <v>0</v>
      </c>
    </row>
    <row r="548" spans="1:15" x14ac:dyDescent="0.2">
      <c r="A548" t="s">
        <v>494</v>
      </c>
      <c r="B548" s="1">
        <v>53079.53</v>
      </c>
      <c r="C548" s="1">
        <v>2653.98</v>
      </c>
      <c r="D548" s="1">
        <v>0</v>
      </c>
      <c r="E548" s="1">
        <v>0</v>
      </c>
      <c r="F548" s="1">
        <v>0</v>
      </c>
      <c r="G548" s="3">
        <v>0.05</v>
      </c>
      <c r="H548" s="3">
        <v>0</v>
      </c>
      <c r="I548" s="3">
        <v>0.15</v>
      </c>
      <c r="J548" s="3">
        <v>0</v>
      </c>
      <c r="K548" s="4">
        <f t="shared" si="43"/>
        <v>5.000006593879034E-2</v>
      </c>
      <c r="L548" s="4">
        <f t="shared" si="44"/>
        <v>0</v>
      </c>
      <c r="M548" s="5">
        <f t="shared" si="40"/>
        <v>-3.4999999998892141E-3</v>
      </c>
      <c r="N548" s="5">
        <f t="shared" si="41"/>
        <v>0</v>
      </c>
      <c r="O548" s="5">
        <f t="shared" si="42"/>
        <v>0</v>
      </c>
    </row>
    <row r="549" spans="1:15" x14ac:dyDescent="0.2">
      <c r="A549" t="s">
        <v>495</v>
      </c>
      <c r="B549" s="1">
        <v>3623.01</v>
      </c>
      <c r="C549" s="1">
        <v>1086.9000000000001</v>
      </c>
      <c r="D549" s="1">
        <v>0</v>
      </c>
      <c r="E549" s="1">
        <v>706.49</v>
      </c>
      <c r="F549" s="1">
        <v>541.61</v>
      </c>
      <c r="G549" s="3">
        <v>0.3</v>
      </c>
      <c r="H549" s="3">
        <v>0</v>
      </c>
      <c r="I549" s="3">
        <v>0.15</v>
      </c>
      <c r="J549" s="3">
        <v>0.1</v>
      </c>
      <c r="K549" s="4">
        <f t="shared" si="43"/>
        <v>0.29999917195922726</v>
      </c>
      <c r="L549" s="4">
        <f t="shared" si="44"/>
        <v>0</v>
      </c>
      <c r="M549" s="5">
        <f t="shared" si="40"/>
        <v>2.9999999999969287E-3</v>
      </c>
      <c r="N549" s="5">
        <f t="shared" si="41"/>
        <v>0</v>
      </c>
      <c r="O549" s="5">
        <f t="shared" si="42"/>
        <v>0</v>
      </c>
    </row>
    <row r="550" spans="1:15" x14ac:dyDescent="0.2">
      <c r="A550" t="s">
        <v>495</v>
      </c>
      <c r="B550" s="1">
        <v>221206.19</v>
      </c>
      <c r="C550" s="1">
        <v>44241.24</v>
      </c>
      <c r="D550" s="1">
        <v>0</v>
      </c>
      <c r="E550" s="1">
        <v>39817.06</v>
      </c>
      <c r="F550" s="1">
        <v>30526.47</v>
      </c>
      <c r="G550" s="3">
        <v>0.2</v>
      </c>
      <c r="H550" s="3">
        <v>0</v>
      </c>
      <c r="I550" s="3">
        <v>0.15</v>
      </c>
      <c r="J550" s="3">
        <v>0.1</v>
      </c>
      <c r="K550" s="4">
        <f t="shared" si="43"/>
        <v>0.2000000090413383</v>
      </c>
      <c r="L550" s="4">
        <f t="shared" si="44"/>
        <v>0</v>
      </c>
      <c r="M550" s="5">
        <f t="shared" si="40"/>
        <v>-1.9999999954466159E-3</v>
      </c>
      <c r="N550" s="5">
        <f t="shared" si="41"/>
        <v>0</v>
      </c>
      <c r="O550" s="5">
        <f t="shared" si="42"/>
        <v>0</v>
      </c>
    </row>
    <row r="551" spans="1:15" x14ac:dyDescent="0.2">
      <c r="A551" t="s">
        <v>496</v>
      </c>
      <c r="B551" s="1">
        <v>816538.42</v>
      </c>
      <c r="C551" s="1">
        <v>0</v>
      </c>
      <c r="D551" s="1">
        <v>0</v>
      </c>
      <c r="E551" s="1">
        <v>0</v>
      </c>
      <c r="F551" s="1">
        <v>0</v>
      </c>
      <c r="G551" s="3">
        <v>0.3</v>
      </c>
      <c r="H551" s="3">
        <v>0.6</v>
      </c>
      <c r="I551" s="3">
        <v>0.15</v>
      </c>
      <c r="J551" s="3">
        <v>0.1</v>
      </c>
      <c r="K551" s="4">
        <f t="shared" si="43"/>
        <v>0</v>
      </c>
      <c r="L551" s="4">
        <f t="shared" si="44"/>
        <v>0</v>
      </c>
      <c r="M551" s="5">
        <f t="shared" si="40"/>
        <v>244961.52600000001</v>
      </c>
      <c r="N551" s="5">
        <f t="shared" si="41"/>
        <v>489923.05200000003</v>
      </c>
      <c r="O551" s="5">
        <f t="shared" si="42"/>
        <v>489923.05200000003</v>
      </c>
    </row>
    <row r="552" spans="1:15" x14ac:dyDescent="0.2">
      <c r="A552" t="s">
        <v>497</v>
      </c>
      <c r="B552" s="1">
        <v>33088.89</v>
      </c>
      <c r="C552" s="1">
        <v>11581.11</v>
      </c>
      <c r="D552" s="1">
        <v>0</v>
      </c>
      <c r="E552" s="1">
        <v>6700.52</v>
      </c>
      <c r="F552" s="1">
        <v>5137.03</v>
      </c>
      <c r="G552" s="3">
        <v>0.35000000000000003</v>
      </c>
      <c r="H552" s="3">
        <v>0</v>
      </c>
      <c r="I552" s="3">
        <v>0.15</v>
      </c>
      <c r="J552" s="3">
        <v>0.1</v>
      </c>
      <c r="K552" s="4">
        <f t="shared" si="43"/>
        <v>0.34999995466756367</v>
      </c>
      <c r="L552" s="4">
        <f t="shared" si="44"/>
        <v>0</v>
      </c>
      <c r="M552" s="5">
        <f t="shared" si="40"/>
        <v>1.5000000001576452E-3</v>
      </c>
      <c r="N552" s="5">
        <f t="shared" si="41"/>
        <v>0</v>
      </c>
      <c r="O552" s="5">
        <f t="shared" si="42"/>
        <v>0</v>
      </c>
    </row>
    <row r="553" spans="1:15" x14ac:dyDescent="0.2">
      <c r="A553" t="s">
        <v>498</v>
      </c>
      <c r="B553" s="1">
        <v>623360.34</v>
      </c>
      <c r="C553" s="1">
        <v>124672.07</v>
      </c>
      <c r="D553" s="1">
        <v>0</v>
      </c>
      <c r="E553" s="1">
        <v>112204.88</v>
      </c>
      <c r="F553" s="1">
        <v>86023.75</v>
      </c>
      <c r="G553" s="3">
        <v>0.2</v>
      </c>
      <c r="H553" s="3">
        <v>0</v>
      </c>
      <c r="I553" s="3">
        <v>0.15</v>
      </c>
      <c r="J553" s="3">
        <v>0.1</v>
      </c>
      <c r="K553" s="4">
        <f t="shared" si="43"/>
        <v>0.20000000320841715</v>
      </c>
      <c r="L553" s="4">
        <f t="shared" si="44"/>
        <v>0</v>
      </c>
      <c r="M553" s="5">
        <f t="shared" si="40"/>
        <v>-2.0000000011688277E-3</v>
      </c>
      <c r="N553" s="5">
        <f t="shared" si="41"/>
        <v>0</v>
      </c>
      <c r="O553" s="5">
        <f t="shared" si="42"/>
        <v>0</v>
      </c>
    </row>
    <row r="554" spans="1:15" x14ac:dyDescent="0.2">
      <c r="A554" t="s">
        <v>499</v>
      </c>
      <c r="B554" s="1">
        <v>214897.65</v>
      </c>
      <c r="C554" s="1">
        <v>42979.53</v>
      </c>
      <c r="D554" s="1">
        <v>0</v>
      </c>
      <c r="E554" s="1">
        <v>38681.629999999997</v>
      </c>
      <c r="F554" s="1">
        <v>29655.86</v>
      </c>
      <c r="G554" s="3">
        <v>0.2</v>
      </c>
      <c r="H554" s="3">
        <v>0</v>
      </c>
      <c r="I554" s="3">
        <v>0.15</v>
      </c>
      <c r="J554" s="3">
        <v>0.1</v>
      </c>
      <c r="K554" s="4">
        <f t="shared" si="43"/>
        <v>0.2</v>
      </c>
      <c r="L554" s="4">
        <f t="shared" si="44"/>
        <v>0</v>
      </c>
      <c r="M554" s="5">
        <f t="shared" si="40"/>
        <v>0</v>
      </c>
      <c r="N554" s="5">
        <f t="shared" si="41"/>
        <v>0</v>
      </c>
      <c r="O554" s="5">
        <f t="shared" si="42"/>
        <v>0</v>
      </c>
    </row>
    <row r="555" spans="1:15" x14ac:dyDescent="0.2">
      <c r="A555" t="s">
        <v>500</v>
      </c>
      <c r="B555" s="1">
        <v>69488.490000000005</v>
      </c>
      <c r="C555" s="1">
        <v>13897.7</v>
      </c>
      <c r="D555" s="1">
        <v>0</v>
      </c>
      <c r="E555" s="1">
        <v>12507.93</v>
      </c>
      <c r="F555" s="1">
        <v>9589.4699999999993</v>
      </c>
      <c r="G555" s="3">
        <v>0.2</v>
      </c>
      <c r="H555" s="3">
        <v>0</v>
      </c>
      <c r="I555" s="3">
        <v>0.15</v>
      </c>
      <c r="J555" s="3">
        <v>0.1</v>
      </c>
      <c r="K555" s="4">
        <f t="shared" si="43"/>
        <v>0.200000028781745</v>
      </c>
      <c r="L555" s="4">
        <f t="shared" si="44"/>
        <v>0</v>
      </c>
      <c r="M555" s="5">
        <f t="shared" si="40"/>
        <v>-1.9999999987344455E-3</v>
      </c>
      <c r="N555" s="5">
        <f t="shared" si="41"/>
        <v>0</v>
      </c>
      <c r="O555" s="5">
        <f t="shared" si="42"/>
        <v>0</v>
      </c>
    </row>
    <row r="556" spans="1:15" x14ac:dyDescent="0.2">
      <c r="A556" t="s">
        <v>501</v>
      </c>
      <c r="B556" s="1">
        <v>4350016.46</v>
      </c>
      <c r="C556" s="1">
        <v>217500.82</v>
      </c>
      <c r="D556" s="1">
        <v>0</v>
      </c>
      <c r="E556" s="1">
        <v>685127.66</v>
      </c>
      <c r="F556" s="1">
        <v>0</v>
      </c>
      <c r="G556" s="3">
        <v>0.05</v>
      </c>
      <c r="H556" s="3">
        <v>0</v>
      </c>
      <c r="I556" s="3">
        <v>0.15</v>
      </c>
      <c r="J556" s="3">
        <v>0</v>
      </c>
      <c r="K556" s="4">
        <f t="shared" si="43"/>
        <v>4.9999999310347439E-2</v>
      </c>
      <c r="L556" s="4">
        <f t="shared" si="44"/>
        <v>0</v>
      </c>
      <c r="M556" s="5">
        <f t="shared" si="40"/>
        <v>3.0000000060514407E-3</v>
      </c>
      <c r="N556" s="5">
        <f t="shared" si="41"/>
        <v>0</v>
      </c>
      <c r="O556" s="5">
        <f t="shared" si="42"/>
        <v>0</v>
      </c>
    </row>
    <row r="557" spans="1:15" x14ac:dyDescent="0.2">
      <c r="A557" t="s">
        <v>502</v>
      </c>
      <c r="B557" s="1">
        <v>3252.79</v>
      </c>
      <c r="C557" s="1">
        <v>0</v>
      </c>
      <c r="D557" s="1">
        <v>0</v>
      </c>
      <c r="E557" s="1">
        <v>487.92</v>
      </c>
      <c r="F557" s="1">
        <v>0</v>
      </c>
      <c r="G557" s="3">
        <v>0</v>
      </c>
      <c r="H557" s="3">
        <v>0</v>
      </c>
      <c r="I557" s="3">
        <v>0.15</v>
      </c>
      <c r="J557" s="3">
        <v>0</v>
      </c>
      <c r="K557" s="4">
        <f t="shared" si="43"/>
        <v>0</v>
      </c>
      <c r="L557" s="4">
        <f t="shared" si="44"/>
        <v>0</v>
      </c>
      <c r="M557" s="5">
        <f t="shared" si="40"/>
        <v>0</v>
      </c>
      <c r="N557" s="5">
        <f t="shared" si="41"/>
        <v>0</v>
      </c>
      <c r="O557" s="5">
        <f t="shared" si="42"/>
        <v>0</v>
      </c>
    </row>
    <row r="558" spans="1:15" x14ac:dyDescent="0.2">
      <c r="A558" t="s">
        <v>502</v>
      </c>
      <c r="B558" s="1">
        <v>49822203.160000004</v>
      </c>
      <c r="C558" s="1">
        <v>0</v>
      </c>
      <c r="D558" s="1">
        <v>0</v>
      </c>
      <c r="E558" s="1">
        <v>0</v>
      </c>
      <c r="F558" s="1">
        <v>0</v>
      </c>
      <c r="G558" s="3">
        <v>0.1</v>
      </c>
      <c r="H558" s="3">
        <v>0</v>
      </c>
      <c r="I558" s="3">
        <v>0.15</v>
      </c>
      <c r="J558" s="3">
        <v>0.1</v>
      </c>
      <c r="K558" s="4">
        <f t="shared" si="43"/>
        <v>0</v>
      </c>
      <c r="L558" s="4">
        <f t="shared" si="44"/>
        <v>0</v>
      </c>
      <c r="M558" s="5">
        <f t="shared" si="40"/>
        <v>4982220.3160000006</v>
      </c>
      <c r="N558" s="5">
        <f t="shared" si="41"/>
        <v>0</v>
      </c>
      <c r="O558" s="5">
        <f t="shared" si="42"/>
        <v>0</v>
      </c>
    </row>
    <row r="559" spans="1:15" x14ac:dyDescent="0.2">
      <c r="A559" t="s">
        <v>503</v>
      </c>
      <c r="B559" s="1">
        <v>23688.38</v>
      </c>
      <c r="C559" s="1">
        <v>4737.68</v>
      </c>
      <c r="D559" s="1">
        <v>0</v>
      </c>
      <c r="E559" s="1">
        <v>4263.95</v>
      </c>
      <c r="F559" s="1">
        <v>3269.07</v>
      </c>
      <c r="G559" s="3">
        <v>0.2</v>
      </c>
      <c r="H559" s="3">
        <v>0</v>
      </c>
      <c r="I559" s="3">
        <v>0.15</v>
      </c>
      <c r="J559" s="3">
        <v>0.1</v>
      </c>
      <c r="K559" s="4">
        <f t="shared" si="43"/>
        <v>0.20000016885916216</v>
      </c>
      <c r="L559" s="4">
        <f t="shared" si="44"/>
        <v>0</v>
      </c>
      <c r="M559" s="5">
        <f t="shared" si="40"/>
        <v>-3.9999999995600681E-3</v>
      </c>
      <c r="N559" s="5">
        <f t="shared" si="41"/>
        <v>0</v>
      </c>
      <c r="O559" s="5">
        <f t="shared" si="42"/>
        <v>0</v>
      </c>
    </row>
    <row r="560" spans="1:15" x14ac:dyDescent="0.2">
      <c r="A560" t="s">
        <v>504</v>
      </c>
      <c r="B560" s="1">
        <v>13177.26</v>
      </c>
      <c r="C560" s="1">
        <v>4612.04</v>
      </c>
      <c r="D560" s="1">
        <v>0</v>
      </c>
      <c r="E560" s="1">
        <v>2668.36</v>
      </c>
      <c r="F560" s="1">
        <v>2045.74</v>
      </c>
      <c r="G560" s="3">
        <v>0.35000000000000003</v>
      </c>
      <c r="H560" s="3">
        <v>0</v>
      </c>
      <c r="I560" s="3">
        <v>0.15</v>
      </c>
      <c r="J560" s="3">
        <v>0.1</v>
      </c>
      <c r="K560" s="4">
        <f t="shared" si="43"/>
        <v>0.3499999241116894</v>
      </c>
      <c r="L560" s="4">
        <f t="shared" si="44"/>
        <v>0</v>
      </c>
      <c r="M560" s="5">
        <f t="shared" si="40"/>
        <v>1.0000000002052922E-3</v>
      </c>
      <c r="N560" s="5">
        <f t="shared" si="41"/>
        <v>0</v>
      </c>
      <c r="O560" s="5">
        <f t="shared" si="42"/>
        <v>0</v>
      </c>
    </row>
    <row r="561" spans="1:15" x14ac:dyDescent="0.2">
      <c r="A561" t="s">
        <v>505</v>
      </c>
      <c r="B561" s="1">
        <v>99819.180000000008</v>
      </c>
      <c r="C561" s="1">
        <v>29945.75</v>
      </c>
      <c r="D561" s="1">
        <v>0</v>
      </c>
      <c r="E561" s="1">
        <v>19464.830000000002</v>
      </c>
      <c r="F561" s="1">
        <v>14922.99</v>
      </c>
      <c r="G561" s="3">
        <v>0.3</v>
      </c>
      <c r="H561" s="3">
        <v>0</v>
      </c>
      <c r="I561" s="3">
        <v>0.15</v>
      </c>
      <c r="J561" s="3">
        <v>0.1</v>
      </c>
      <c r="K561" s="4">
        <f t="shared" si="43"/>
        <v>0.29999995992754097</v>
      </c>
      <c r="L561" s="4">
        <f t="shared" si="44"/>
        <v>0</v>
      </c>
      <c r="M561" s="5">
        <f t="shared" si="40"/>
        <v>3.9999999997319003E-3</v>
      </c>
      <c r="N561" s="5">
        <f t="shared" si="41"/>
        <v>0</v>
      </c>
      <c r="O561" s="5">
        <f t="shared" si="42"/>
        <v>0</v>
      </c>
    </row>
    <row r="562" spans="1:15" x14ac:dyDescent="0.2">
      <c r="A562" t="s">
        <v>506</v>
      </c>
      <c r="B562" s="1">
        <v>567739.67000000004</v>
      </c>
      <c r="C562" s="1">
        <v>198708.88</v>
      </c>
      <c r="D562" s="1">
        <v>0</v>
      </c>
      <c r="E562" s="1">
        <v>114967.31</v>
      </c>
      <c r="F562" s="1">
        <v>88141.56</v>
      </c>
      <c r="G562" s="3">
        <v>0.35000000000000003</v>
      </c>
      <c r="H562" s="3">
        <v>0</v>
      </c>
      <c r="I562" s="3">
        <v>0.15</v>
      </c>
      <c r="J562" s="3">
        <v>0.1</v>
      </c>
      <c r="K562" s="4">
        <f t="shared" si="43"/>
        <v>0.34999999207383198</v>
      </c>
      <c r="L562" s="4">
        <f t="shared" si="44"/>
        <v>0</v>
      </c>
      <c r="M562" s="5">
        <f t="shared" si="40"/>
        <v>4.500000036039592E-3</v>
      </c>
      <c r="N562" s="5">
        <f t="shared" si="41"/>
        <v>0</v>
      </c>
      <c r="O562" s="5">
        <f t="shared" si="42"/>
        <v>0</v>
      </c>
    </row>
    <row r="563" spans="1:15" x14ac:dyDescent="0.2">
      <c r="A563" t="s">
        <v>507</v>
      </c>
      <c r="B563" s="1">
        <v>13067.99</v>
      </c>
      <c r="C563" s="1">
        <v>653.4</v>
      </c>
      <c r="D563" s="1">
        <v>0</v>
      </c>
      <c r="E563" s="1">
        <v>2058.17</v>
      </c>
      <c r="F563" s="1">
        <v>0</v>
      </c>
      <c r="G563" s="3">
        <v>0.05</v>
      </c>
      <c r="H563" s="3">
        <v>0</v>
      </c>
      <c r="I563" s="3">
        <v>0.15</v>
      </c>
      <c r="J563" s="3">
        <v>0</v>
      </c>
      <c r="K563" s="4">
        <f t="shared" si="43"/>
        <v>5.0000038261431179E-2</v>
      </c>
      <c r="L563" s="4">
        <f t="shared" si="44"/>
        <v>0</v>
      </c>
      <c r="M563" s="5">
        <f t="shared" si="40"/>
        <v>-4.9999999999541037E-4</v>
      </c>
      <c r="N563" s="5">
        <f t="shared" si="41"/>
        <v>0</v>
      </c>
      <c r="O563" s="5">
        <f t="shared" si="42"/>
        <v>0</v>
      </c>
    </row>
    <row r="564" spans="1:15" x14ac:dyDescent="0.2">
      <c r="A564" t="s">
        <v>508</v>
      </c>
      <c r="B564" s="1">
        <v>6682.84</v>
      </c>
      <c r="C564" s="1">
        <v>334.14</v>
      </c>
      <c r="D564" s="1">
        <v>0</v>
      </c>
      <c r="E564" s="1">
        <v>1052.49</v>
      </c>
      <c r="F564" s="1">
        <v>806.94</v>
      </c>
      <c r="G564" s="3">
        <v>0.05</v>
      </c>
      <c r="H564" s="3">
        <v>0</v>
      </c>
      <c r="I564" s="3">
        <v>0.15</v>
      </c>
      <c r="J564" s="3">
        <v>0.1</v>
      </c>
      <c r="K564" s="4">
        <f t="shared" si="43"/>
        <v>4.9999700726038626E-2</v>
      </c>
      <c r="L564" s="4">
        <f t="shared" si="44"/>
        <v>0</v>
      </c>
      <c r="M564" s="5">
        <f t="shared" si="40"/>
        <v>2.000000000046223E-3</v>
      </c>
      <c r="N564" s="5">
        <f t="shared" si="41"/>
        <v>0</v>
      </c>
      <c r="O564" s="5">
        <f t="shared" si="42"/>
        <v>0</v>
      </c>
    </row>
    <row r="565" spans="1:15" x14ac:dyDescent="0.2">
      <c r="A565" t="s">
        <v>509</v>
      </c>
      <c r="B565" s="1">
        <v>147923.76999999999</v>
      </c>
      <c r="C565" s="1">
        <v>44377.13</v>
      </c>
      <c r="D565" s="1">
        <v>0</v>
      </c>
      <c r="E565" s="1">
        <v>28845.18</v>
      </c>
      <c r="F565" s="1">
        <v>22114.62</v>
      </c>
      <c r="G565" s="3">
        <v>0.3</v>
      </c>
      <c r="H565" s="3">
        <v>0</v>
      </c>
      <c r="I565" s="3">
        <v>0.15</v>
      </c>
      <c r="J565" s="3">
        <v>0.1</v>
      </c>
      <c r="K565" s="4">
        <f t="shared" si="43"/>
        <v>0.29999999323976129</v>
      </c>
      <c r="L565" s="4">
        <f t="shared" si="44"/>
        <v>0</v>
      </c>
      <c r="M565" s="5">
        <f t="shared" si="40"/>
        <v>9.9999999492396017E-4</v>
      </c>
      <c r="N565" s="5">
        <f t="shared" si="41"/>
        <v>0</v>
      </c>
      <c r="O565" s="5">
        <f t="shared" si="42"/>
        <v>0</v>
      </c>
    </row>
    <row r="566" spans="1:15" x14ac:dyDescent="0.2">
      <c r="A566" t="s">
        <v>510</v>
      </c>
      <c r="B566" s="1">
        <v>33020.449999999997</v>
      </c>
      <c r="C566" s="1">
        <v>0</v>
      </c>
      <c r="D566" s="1">
        <v>0</v>
      </c>
      <c r="E566" s="1">
        <v>0</v>
      </c>
      <c r="F566" s="1">
        <v>0</v>
      </c>
      <c r="G566" s="3">
        <v>0.2</v>
      </c>
      <c r="H566" s="3">
        <v>0</v>
      </c>
      <c r="I566" s="3">
        <v>0.15</v>
      </c>
      <c r="J566" s="3">
        <v>0.1</v>
      </c>
      <c r="K566" s="4">
        <f t="shared" si="43"/>
        <v>0</v>
      </c>
      <c r="L566" s="4">
        <f t="shared" si="44"/>
        <v>0</v>
      </c>
      <c r="M566" s="5">
        <f t="shared" si="40"/>
        <v>6604.09</v>
      </c>
      <c r="N566" s="5">
        <f t="shared" si="41"/>
        <v>0</v>
      </c>
      <c r="O566" s="5">
        <f t="shared" si="42"/>
        <v>0</v>
      </c>
    </row>
    <row r="567" spans="1:15" x14ac:dyDescent="0.2">
      <c r="A567" t="s">
        <v>511</v>
      </c>
      <c r="B567" s="1">
        <v>10261.65</v>
      </c>
      <c r="C567" s="1">
        <v>3078.4900000000002</v>
      </c>
      <c r="D567" s="1">
        <v>0</v>
      </c>
      <c r="E567" s="1">
        <v>2000.98</v>
      </c>
      <c r="F567" s="1">
        <v>1534.1200000000001</v>
      </c>
      <c r="G567" s="3">
        <v>0.3</v>
      </c>
      <c r="H567" s="3">
        <v>0</v>
      </c>
      <c r="I567" s="3">
        <v>0.15</v>
      </c>
      <c r="J567" s="3">
        <v>0.1</v>
      </c>
      <c r="K567" s="4">
        <f t="shared" si="43"/>
        <v>0.29999951274892445</v>
      </c>
      <c r="L567" s="4">
        <f t="shared" si="44"/>
        <v>0</v>
      </c>
      <c r="M567" s="5">
        <f t="shared" si="40"/>
        <v>4.9999999993427992E-3</v>
      </c>
      <c r="N567" s="5">
        <f t="shared" si="41"/>
        <v>0</v>
      </c>
      <c r="O567" s="5">
        <f t="shared" si="42"/>
        <v>0</v>
      </c>
    </row>
    <row r="568" spans="1:15" x14ac:dyDescent="0.2">
      <c r="A568" t="s">
        <v>511</v>
      </c>
      <c r="B568" s="1">
        <v>42071.770000000004</v>
      </c>
      <c r="C568" s="1">
        <v>12621.53</v>
      </c>
      <c r="D568" s="1">
        <v>0</v>
      </c>
      <c r="E568" s="1">
        <v>8203.98</v>
      </c>
      <c r="F568" s="1">
        <v>6289.76</v>
      </c>
      <c r="G568" s="3">
        <v>0.3</v>
      </c>
      <c r="H568" s="3">
        <v>0</v>
      </c>
      <c r="I568" s="3">
        <v>0.15</v>
      </c>
      <c r="J568" s="3">
        <v>0.1</v>
      </c>
      <c r="K568" s="4">
        <f t="shared" si="43"/>
        <v>0.2999999762310927</v>
      </c>
      <c r="L568" s="4">
        <f t="shared" si="44"/>
        <v>0</v>
      </c>
      <c r="M568" s="5">
        <f t="shared" si="40"/>
        <v>1.0000000005231026E-3</v>
      </c>
      <c r="N568" s="5">
        <f t="shared" si="41"/>
        <v>0</v>
      </c>
      <c r="O568" s="5">
        <f t="shared" si="42"/>
        <v>0</v>
      </c>
    </row>
    <row r="569" spans="1:15" x14ac:dyDescent="0.2">
      <c r="A569" t="s">
        <v>512</v>
      </c>
      <c r="B569" s="1">
        <v>987538.19000000006</v>
      </c>
      <c r="C569" s="1">
        <v>0</v>
      </c>
      <c r="D569" s="1">
        <v>0</v>
      </c>
      <c r="E569" s="1">
        <v>0</v>
      </c>
      <c r="F569" s="1">
        <v>0</v>
      </c>
      <c r="G569" s="3">
        <v>0.05</v>
      </c>
      <c r="H569" s="3">
        <v>0</v>
      </c>
      <c r="I569" s="3">
        <v>0.15</v>
      </c>
      <c r="J569" s="3">
        <v>0.1</v>
      </c>
      <c r="K569" s="4">
        <f t="shared" si="43"/>
        <v>0</v>
      </c>
      <c r="L569" s="4">
        <f t="shared" si="44"/>
        <v>0</v>
      </c>
      <c r="M569" s="5">
        <f t="shared" si="40"/>
        <v>49376.909500000009</v>
      </c>
      <c r="N569" s="5">
        <f t="shared" si="41"/>
        <v>0</v>
      </c>
      <c r="O569" s="5">
        <f t="shared" si="42"/>
        <v>0</v>
      </c>
    </row>
    <row r="570" spans="1:15" x14ac:dyDescent="0.2">
      <c r="A570" t="s">
        <v>512</v>
      </c>
      <c r="B570" s="1">
        <v>60575.12</v>
      </c>
      <c r="C570" s="1">
        <v>6057.51</v>
      </c>
      <c r="D570" s="1">
        <v>0</v>
      </c>
      <c r="E570" s="1">
        <v>9994.91</v>
      </c>
      <c r="F570" s="1">
        <v>7662.77</v>
      </c>
      <c r="G570" s="3">
        <v>0.1</v>
      </c>
      <c r="H570" s="3">
        <v>0</v>
      </c>
      <c r="I570" s="3">
        <v>0.15</v>
      </c>
      <c r="J570" s="3">
        <v>0.1</v>
      </c>
      <c r="K570" s="4">
        <f t="shared" si="43"/>
        <v>9.9999966983144228E-2</v>
      </c>
      <c r="L570" s="4">
        <f t="shared" si="44"/>
        <v>0</v>
      </c>
      <c r="M570" s="5">
        <f t="shared" si="40"/>
        <v>2.0000000007246556E-3</v>
      </c>
      <c r="N570" s="5">
        <f t="shared" si="41"/>
        <v>0</v>
      </c>
      <c r="O570" s="5">
        <f t="shared" si="42"/>
        <v>0</v>
      </c>
    </row>
    <row r="571" spans="1:15" x14ac:dyDescent="0.2">
      <c r="A571" t="s">
        <v>513</v>
      </c>
      <c r="B571" s="1">
        <v>722963.23</v>
      </c>
      <c r="C571" s="1">
        <v>216888.97</v>
      </c>
      <c r="D571" s="1">
        <v>939852.13</v>
      </c>
      <c r="E571" s="1">
        <v>281955.64</v>
      </c>
      <c r="F571" s="1">
        <v>216166.01</v>
      </c>
      <c r="G571" s="3">
        <v>0.3</v>
      </c>
      <c r="H571" s="3">
        <v>1</v>
      </c>
      <c r="I571" s="3">
        <v>0.15</v>
      </c>
      <c r="J571" s="3">
        <v>0.1</v>
      </c>
      <c r="K571" s="4">
        <f t="shared" si="43"/>
        <v>0.30000000138319621</v>
      </c>
      <c r="L571" s="4">
        <f t="shared" si="44"/>
        <v>0.99999992552020422</v>
      </c>
      <c r="M571" s="5">
        <f t="shared" si="40"/>
        <v>-1.0000000099895123E-3</v>
      </c>
      <c r="N571" s="5">
        <f t="shared" si="41"/>
        <v>6.9999999914909697E-2</v>
      </c>
      <c r="O571" s="5">
        <f t="shared" si="42"/>
        <v>6.9999999914909697E-2</v>
      </c>
    </row>
    <row r="572" spans="1:15" x14ac:dyDescent="0.2">
      <c r="A572" t="s">
        <v>514</v>
      </c>
      <c r="B572" s="1">
        <v>53015.71</v>
      </c>
      <c r="C572" s="1">
        <v>15904.710000000001</v>
      </c>
      <c r="D572" s="1">
        <v>0</v>
      </c>
      <c r="E572" s="1">
        <v>10338.09</v>
      </c>
      <c r="F572" s="1">
        <v>7925.87</v>
      </c>
      <c r="G572" s="3">
        <v>0.3</v>
      </c>
      <c r="H572" s="3">
        <v>0</v>
      </c>
      <c r="I572" s="3">
        <v>0.15</v>
      </c>
      <c r="J572" s="3">
        <v>0.1</v>
      </c>
      <c r="K572" s="4">
        <f t="shared" si="43"/>
        <v>0.29999994341299968</v>
      </c>
      <c r="L572" s="4">
        <f t="shared" si="44"/>
        <v>0</v>
      </c>
      <c r="M572" s="5">
        <f t="shared" si="40"/>
        <v>2.9999999980856195E-3</v>
      </c>
      <c r="N572" s="5">
        <f t="shared" si="41"/>
        <v>0</v>
      </c>
      <c r="O572" s="5">
        <f t="shared" si="42"/>
        <v>0</v>
      </c>
    </row>
    <row r="573" spans="1:15" x14ac:dyDescent="0.2">
      <c r="A573" t="s">
        <v>514</v>
      </c>
      <c r="B573" s="1">
        <v>4772.41</v>
      </c>
      <c r="C573" s="1">
        <v>0</v>
      </c>
      <c r="D573" s="1">
        <v>0</v>
      </c>
      <c r="E573" s="1">
        <v>0</v>
      </c>
      <c r="F573" s="1">
        <v>0</v>
      </c>
      <c r="G573" s="3">
        <v>0.1</v>
      </c>
      <c r="H573" s="3">
        <v>0</v>
      </c>
      <c r="I573" s="3">
        <v>0.15</v>
      </c>
      <c r="J573" s="3">
        <v>0</v>
      </c>
      <c r="K573" s="4">
        <f t="shared" si="43"/>
        <v>0</v>
      </c>
      <c r="L573" s="4">
        <f t="shared" si="44"/>
        <v>0</v>
      </c>
      <c r="M573" s="5">
        <f t="shared" si="40"/>
        <v>477.24099999999999</v>
      </c>
      <c r="N573" s="5">
        <f t="shared" si="41"/>
        <v>0</v>
      </c>
      <c r="O573" s="5">
        <f t="shared" si="42"/>
        <v>0</v>
      </c>
    </row>
    <row r="574" spans="1:15" x14ac:dyDescent="0.2">
      <c r="A574" t="s">
        <v>514</v>
      </c>
      <c r="B574" s="1">
        <v>547655.17000000004</v>
      </c>
      <c r="C574" s="1">
        <v>54765.520000000004</v>
      </c>
      <c r="D574" s="1">
        <v>0</v>
      </c>
      <c r="E574" s="1">
        <v>90363.150000000009</v>
      </c>
      <c r="F574" s="1">
        <v>69278.399999999994</v>
      </c>
      <c r="G574" s="3">
        <v>0.1</v>
      </c>
      <c r="H574" s="3">
        <v>0</v>
      </c>
      <c r="I574" s="3">
        <v>0.15</v>
      </c>
      <c r="J574" s="3">
        <v>0.1</v>
      </c>
      <c r="K574" s="4">
        <f t="shared" si="43"/>
        <v>0.10000000547789953</v>
      </c>
      <c r="L574" s="4">
        <f t="shared" si="44"/>
        <v>0</v>
      </c>
      <c r="M574" s="5">
        <f t="shared" si="40"/>
        <v>-2.9999999944438946E-3</v>
      </c>
      <c r="N574" s="5">
        <f t="shared" si="41"/>
        <v>0</v>
      </c>
      <c r="O574" s="5">
        <f t="shared" si="42"/>
        <v>0</v>
      </c>
    </row>
    <row r="575" spans="1:15" x14ac:dyDescent="0.2">
      <c r="A575" t="s">
        <v>515</v>
      </c>
      <c r="B575" s="1">
        <v>326377.23</v>
      </c>
      <c r="C575" s="1">
        <v>65275.450000000004</v>
      </c>
      <c r="D575" s="1">
        <v>0</v>
      </c>
      <c r="E575" s="1">
        <v>58747.87</v>
      </c>
      <c r="F575" s="1">
        <v>45040</v>
      </c>
      <c r="G575" s="3">
        <v>0.35000000000000003</v>
      </c>
      <c r="H575" s="3">
        <v>0</v>
      </c>
      <c r="I575" s="3">
        <v>0.15</v>
      </c>
      <c r="J575" s="3">
        <v>0.1</v>
      </c>
      <c r="K575" s="4">
        <f t="shared" si="43"/>
        <v>0.20000001225575695</v>
      </c>
      <c r="L575" s="4">
        <f t="shared" si="44"/>
        <v>0</v>
      </c>
      <c r="M575" s="5">
        <f t="shared" si="40"/>
        <v>48956.580500000004</v>
      </c>
      <c r="N575" s="5">
        <f t="shared" si="41"/>
        <v>0</v>
      </c>
      <c r="O575" s="5">
        <f t="shared" si="42"/>
        <v>0</v>
      </c>
    </row>
    <row r="576" spans="1:15" x14ac:dyDescent="0.2">
      <c r="A576" t="s">
        <v>516</v>
      </c>
      <c r="B576" s="1">
        <v>3911.57</v>
      </c>
      <c r="C576" s="1">
        <v>1369.05</v>
      </c>
      <c r="D576" s="1">
        <v>0</v>
      </c>
      <c r="E576" s="1">
        <v>792.18000000000006</v>
      </c>
      <c r="F576" s="1">
        <v>607.29</v>
      </c>
      <c r="G576" s="3">
        <v>0.35000000000000003</v>
      </c>
      <c r="H576" s="3">
        <v>0</v>
      </c>
      <c r="I576" s="3">
        <v>0.15</v>
      </c>
      <c r="J576" s="3">
        <v>0.1</v>
      </c>
      <c r="K576" s="4">
        <f t="shared" si="43"/>
        <v>0.35000012782591133</v>
      </c>
      <c r="L576" s="4">
        <f t="shared" si="44"/>
        <v>0</v>
      </c>
      <c r="M576" s="5">
        <f t="shared" si="40"/>
        <v>-4.9999999986463206E-4</v>
      </c>
      <c r="N576" s="5">
        <f t="shared" si="41"/>
        <v>0</v>
      </c>
      <c r="O576" s="5">
        <f t="shared" si="42"/>
        <v>0</v>
      </c>
    </row>
    <row r="577" spans="1:15" x14ac:dyDescent="0.2">
      <c r="A577" t="s">
        <v>517</v>
      </c>
      <c r="B577" s="1">
        <v>200990.89</v>
      </c>
      <c r="C577" s="1">
        <v>0</v>
      </c>
      <c r="D577" s="1">
        <v>0</v>
      </c>
      <c r="E577" s="1">
        <v>0</v>
      </c>
      <c r="F577" s="1">
        <v>0</v>
      </c>
      <c r="G577" s="3">
        <v>0.05</v>
      </c>
      <c r="H577" s="3">
        <v>0</v>
      </c>
      <c r="I577" s="3">
        <v>0.15</v>
      </c>
      <c r="J577" s="3">
        <v>0.1</v>
      </c>
      <c r="K577" s="4">
        <f t="shared" si="43"/>
        <v>0</v>
      </c>
      <c r="L577" s="4">
        <f t="shared" si="44"/>
        <v>0</v>
      </c>
      <c r="M577" s="5">
        <f t="shared" si="40"/>
        <v>10049.544500000002</v>
      </c>
      <c r="N577" s="5">
        <f t="shared" si="41"/>
        <v>0</v>
      </c>
      <c r="O577" s="5">
        <f t="shared" si="42"/>
        <v>0</v>
      </c>
    </row>
    <row r="578" spans="1:15" x14ac:dyDescent="0.2">
      <c r="A578" t="s">
        <v>518</v>
      </c>
      <c r="B578" s="1">
        <v>212693.63</v>
      </c>
      <c r="C578" s="1">
        <v>42538.73</v>
      </c>
      <c r="D578" s="1">
        <v>0</v>
      </c>
      <c r="E578" s="1">
        <v>38284.870000000003</v>
      </c>
      <c r="F578" s="1">
        <v>29351.75</v>
      </c>
      <c r="G578" s="3">
        <v>0.35000000000000003</v>
      </c>
      <c r="H578" s="3">
        <v>0</v>
      </c>
      <c r="I578" s="3">
        <v>0.15</v>
      </c>
      <c r="J578" s="3">
        <v>0.1</v>
      </c>
      <c r="K578" s="4">
        <f t="shared" si="43"/>
        <v>0.20000001880639304</v>
      </c>
      <c r="L578" s="4">
        <f t="shared" si="44"/>
        <v>0</v>
      </c>
      <c r="M578" s="5">
        <f t="shared" si="40"/>
        <v>31904.040500000006</v>
      </c>
      <c r="N578" s="5">
        <f t="shared" si="41"/>
        <v>0</v>
      </c>
      <c r="O578" s="5">
        <f t="shared" si="42"/>
        <v>0</v>
      </c>
    </row>
    <row r="579" spans="1:15" x14ac:dyDescent="0.2">
      <c r="A579" t="s">
        <v>519</v>
      </c>
      <c r="B579" s="1">
        <v>3649.85</v>
      </c>
      <c r="C579" s="1">
        <v>729.97</v>
      </c>
      <c r="D579" s="1">
        <v>0</v>
      </c>
      <c r="E579" s="1">
        <v>656.97</v>
      </c>
      <c r="F579" s="1">
        <v>503.65000000000003</v>
      </c>
      <c r="G579" s="3">
        <v>0.2</v>
      </c>
      <c r="H579" s="3">
        <v>0</v>
      </c>
      <c r="I579" s="3">
        <v>0.15</v>
      </c>
      <c r="J579" s="3">
        <v>0.1</v>
      </c>
      <c r="K579" s="4">
        <f t="shared" si="43"/>
        <v>0.2</v>
      </c>
      <c r="L579" s="4">
        <f t="shared" si="44"/>
        <v>0</v>
      </c>
      <c r="M579" s="5">
        <f t="shared" ref="M579:M642" si="45">(G579-K579)*B579</f>
        <v>0</v>
      </c>
      <c r="N579" s="5">
        <f t="shared" ref="N579:N642" si="46">(H579-L579)*(B579+C579)</f>
        <v>0</v>
      </c>
      <c r="O579" s="5">
        <f t="shared" ref="O579:O642" si="47">MAX(N579,0)</f>
        <v>0</v>
      </c>
    </row>
    <row r="580" spans="1:15" x14ac:dyDescent="0.2">
      <c r="A580" t="s">
        <v>520</v>
      </c>
      <c r="B580" s="1">
        <v>40940.660000000003</v>
      </c>
      <c r="C580" s="1">
        <v>8188.13</v>
      </c>
      <c r="D580" s="1">
        <v>0</v>
      </c>
      <c r="E580" s="1">
        <v>7369.39</v>
      </c>
      <c r="F580" s="1">
        <v>5649.82</v>
      </c>
      <c r="G580" s="3">
        <v>0.2</v>
      </c>
      <c r="H580" s="3">
        <v>0</v>
      </c>
      <c r="I580" s="3">
        <v>0.15</v>
      </c>
      <c r="J580" s="3">
        <v>0.1</v>
      </c>
      <c r="K580" s="4">
        <f t="shared" ref="K580:K643" si="48">C580/B580</f>
        <v>0.19999995114880903</v>
      </c>
      <c r="L580" s="4">
        <f t="shared" si="44"/>
        <v>0</v>
      </c>
      <c r="M580" s="5">
        <f t="shared" si="45"/>
        <v>2.0000000005605824E-3</v>
      </c>
      <c r="N580" s="5">
        <f t="shared" si="46"/>
        <v>0</v>
      </c>
      <c r="O580" s="5">
        <f t="shared" si="47"/>
        <v>0</v>
      </c>
    </row>
    <row r="581" spans="1:15" x14ac:dyDescent="0.2">
      <c r="A581" t="s">
        <v>521</v>
      </c>
      <c r="B581" s="1">
        <v>72557.710000000006</v>
      </c>
      <c r="C581" s="1">
        <v>7255.77</v>
      </c>
      <c r="D581" s="1">
        <v>0</v>
      </c>
      <c r="E581" s="1">
        <v>11972.09</v>
      </c>
      <c r="F581" s="1">
        <v>9178.6</v>
      </c>
      <c r="G581" s="3">
        <v>0.1</v>
      </c>
      <c r="H581" s="3">
        <v>0</v>
      </c>
      <c r="I581" s="3">
        <v>0.15</v>
      </c>
      <c r="J581" s="3">
        <v>0.1</v>
      </c>
      <c r="K581" s="4">
        <f t="shared" si="48"/>
        <v>9.9999986217867126E-2</v>
      </c>
      <c r="L581" s="4">
        <f t="shared" ref="L581:L644" si="49">D581/($B581+C581)</f>
        <v>0</v>
      </c>
      <c r="M581" s="5">
        <f t="shared" si="45"/>
        <v>1.0000000006443821E-3</v>
      </c>
      <c r="N581" s="5">
        <f t="shared" si="46"/>
        <v>0</v>
      </c>
      <c r="O581" s="5">
        <f t="shared" si="47"/>
        <v>0</v>
      </c>
    </row>
    <row r="582" spans="1:15" x14ac:dyDescent="0.2">
      <c r="A582" t="s">
        <v>522</v>
      </c>
      <c r="B582" s="1">
        <v>2248562.4300000002</v>
      </c>
      <c r="C582" s="1">
        <v>674568.73</v>
      </c>
      <c r="D582" s="1">
        <v>0</v>
      </c>
      <c r="E582" s="1">
        <v>438469.67</v>
      </c>
      <c r="F582" s="1">
        <v>336160.07</v>
      </c>
      <c r="G582" s="3">
        <v>0.35000000000000003</v>
      </c>
      <c r="H582" s="3">
        <v>0</v>
      </c>
      <c r="I582" s="3">
        <v>0.15</v>
      </c>
      <c r="J582" s="3">
        <v>0.1</v>
      </c>
      <c r="K582" s="4">
        <f t="shared" si="48"/>
        <v>0.30000000044472858</v>
      </c>
      <c r="L582" s="4">
        <f t="shared" si="49"/>
        <v>0</v>
      </c>
      <c r="M582" s="5">
        <f t="shared" si="45"/>
        <v>112428.12050000012</v>
      </c>
      <c r="N582" s="5">
        <f t="shared" si="46"/>
        <v>0</v>
      </c>
      <c r="O582" s="5">
        <f t="shared" si="47"/>
        <v>0</v>
      </c>
    </row>
    <row r="583" spans="1:15" x14ac:dyDescent="0.2">
      <c r="A583" t="s">
        <v>523</v>
      </c>
      <c r="B583" s="1">
        <v>4852.67</v>
      </c>
      <c r="C583" s="1">
        <v>1455.8</v>
      </c>
      <c r="D583" s="1">
        <v>0</v>
      </c>
      <c r="E583" s="1">
        <v>946.25</v>
      </c>
      <c r="F583" s="1">
        <v>725.49</v>
      </c>
      <c r="G583" s="3">
        <v>0.3</v>
      </c>
      <c r="H583" s="3">
        <v>0</v>
      </c>
      <c r="I583" s="3">
        <v>0.15</v>
      </c>
      <c r="J583" s="3">
        <v>0.1</v>
      </c>
      <c r="K583" s="4">
        <f t="shared" si="48"/>
        <v>0.29999979392787884</v>
      </c>
      <c r="L583" s="4">
        <f t="shared" si="49"/>
        <v>0</v>
      </c>
      <c r="M583" s="5">
        <f t="shared" si="45"/>
        <v>1.000000000116632E-3</v>
      </c>
      <c r="N583" s="5">
        <f t="shared" si="46"/>
        <v>0</v>
      </c>
      <c r="O583" s="5">
        <f t="shared" si="47"/>
        <v>0</v>
      </c>
    </row>
    <row r="584" spans="1:15" x14ac:dyDescent="0.2">
      <c r="A584" t="s">
        <v>524</v>
      </c>
      <c r="B584" s="1">
        <v>312954.3</v>
      </c>
      <c r="C584" s="1">
        <v>62590.86</v>
      </c>
      <c r="D584" s="1">
        <v>0</v>
      </c>
      <c r="E584" s="1">
        <v>56331.85</v>
      </c>
      <c r="F584" s="1">
        <v>43187.69</v>
      </c>
      <c r="G584" s="3">
        <v>0.3</v>
      </c>
      <c r="H584" s="3">
        <v>0</v>
      </c>
      <c r="I584" s="3">
        <v>0.15</v>
      </c>
      <c r="J584" s="3">
        <v>0.1</v>
      </c>
      <c r="K584" s="4">
        <f t="shared" si="48"/>
        <v>0.2</v>
      </c>
      <c r="L584" s="4">
        <f t="shared" si="49"/>
        <v>0</v>
      </c>
      <c r="M584" s="5">
        <f t="shared" si="45"/>
        <v>31295.429999999993</v>
      </c>
      <c r="N584" s="5">
        <f t="shared" si="46"/>
        <v>0</v>
      </c>
      <c r="O584" s="5">
        <f t="shared" si="47"/>
        <v>0</v>
      </c>
    </row>
    <row r="585" spans="1:15" x14ac:dyDescent="0.2">
      <c r="A585" t="s">
        <v>525</v>
      </c>
      <c r="B585" s="1">
        <v>3274914.8000000003</v>
      </c>
      <c r="C585" s="1">
        <v>163745.74</v>
      </c>
      <c r="D585" s="1">
        <v>0</v>
      </c>
      <c r="E585" s="1">
        <v>515799.09</v>
      </c>
      <c r="F585" s="1">
        <v>395446</v>
      </c>
      <c r="G585" s="3">
        <v>0.05</v>
      </c>
      <c r="H585" s="3">
        <v>0</v>
      </c>
      <c r="I585" s="3">
        <v>0.15</v>
      </c>
      <c r="J585" s="3">
        <v>0.1</v>
      </c>
      <c r="K585" s="4">
        <f t="shared" si="48"/>
        <v>4.9999999999999996E-2</v>
      </c>
      <c r="L585" s="4">
        <f t="shared" si="49"/>
        <v>0</v>
      </c>
      <c r="M585" s="5">
        <f t="shared" si="45"/>
        <v>2.2724286341535562E-11</v>
      </c>
      <c r="N585" s="5">
        <f t="shared" si="46"/>
        <v>0</v>
      </c>
      <c r="O585" s="5">
        <f t="shared" si="47"/>
        <v>0</v>
      </c>
    </row>
    <row r="586" spans="1:15" x14ac:dyDescent="0.2">
      <c r="A586" t="s">
        <v>526</v>
      </c>
      <c r="B586" s="1">
        <v>163597.68</v>
      </c>
      <c r="C586" s="1">
        <v>49079.3</v>
      </c>
      <c r="D586" s="1">
        <v>0</v>
      </c>
      <c r="E586" s="1">
        <v>31901.64</v>
      </c>
      <c r="F586" s="1">
        <v>24457.83</v>
      </c>
      <c r="G586" s="3">
        <v>0.3</v>
      </c>
      <c r="H586" s="3">
        <v>0</v>
      </c>
      <c r="I586" s="3">
        <v>0.15</v>
      </c>
      <c r="J586" s="3">
        <v>0.1</v>
      </c>
      <c r="K586" s="4">
        <f t="shared" si="48"/>
        <v>0.29999997554977553</v>
      </c>
      <c r="L586" s="4">
        <f t="shared" si="49"/>
        <v>0</v>
      </c>
      <c r="M586" s="5">
        <f t="shared" si="45"/>
        <v>3.9999999965111364E-3</v>
      </c>
      <c r="N586" s="5">
        <f t="shared" si="46"/>
        <v>0</v>
      </c>
      <c r="O586" s="5">
        <f t="shared" si="47"/>
        <v>0</v>
      </c>
    </row>
    <row r="587" spans="1:15" x14ac:dyDescent="0.2">
      <c r="A587" t="s">
        <v>527</v>
      </c>
      <c r="B587" s="1">
        <v>46795.68</v>
      </c>
      <c r="C587" s="1">
        <v>0</v>
      </c>
      <c r="D587" s="1">
        <v>0</v>
      </c>
      <c r="E587" s="1">
        <v>0</v>
      </c>
      <c r="F587" s="1">
        <v>0</v>
      </c>
      <c r="G587" s="3">
        <v>0.2</v>
      </c>
      <c r="H587" s="3">
        <v>0.2</v>
      </c>
      <c r="I587" s="3">
        <v>0.15</v>
      </c>
      <c r="J587" s="3">
        <v>0.1</v>
      </c>
      <c r="K587" s="4">
        <f t="shared" si="48"/>
        <v>0</v>
      </c>
      <c r="L587" s="4">
        <f t="shared" si="49"/>
        <v>0</v>
      </c>
      <c r="M587" s="5">
        <f t="shared" si="45"/>
        <v>9359.1360000000004</v>
      </c>
      <c r="N587" s="5">
        <f t="shared" si="46"/>
        <v>9359.1360000000004</v>
      </c>
      <c r="O587" s="5">
        <f t="shared" si="47"/>
        <v>9359.1360000000004</v>
      </c>
    </row>
    <row r="588" spans="1:15" x14ac:dyDescent="0.2">
      <c r="A588" t="s">
        <v>528</v>
      </c>
      <c r="B588" s="1">
        <v>114233.40000000001</v>
      </c>
      <c r="C588" s="1">
        <v>0</v>
      </c>
      <c r="D588" s="1">
        <v>0</v>
      </c>
      <c r="E588" s="1">
        <v>0</v>
      </c>
      <c r="F588" s="1">
        <v>0</v>
      </c>
      <c r="G588" s="3">
        <v>0.05</v>
      </c>
      <c r="H588" s="3">
        <v>0</v>
      </c>
      <c r="I588" s="3">
        <v>0.15</v>
      </c>
      <c r="J588" s="3">
        <v>0.1</v>
      </c>
      <c r="K588" s="4">
        <f t="shared" si="48"/>
        <v>0</v>
      </c>
      <c r="L588" s="4">
        <f t="shared" si="49"/>
        <v>0</v>
      </c>
      <c r="M588" s="5">
        <f t="shared" si="45"/>
        <v>5711.670000000001</v>
      </c>
      <c r="N588" s="5">
        <f t="shared" si="46"/>
        <v>0</v>
      </c>
      <c r="O588" s="5">
        <f t="shared" si="47"/>
        <v>0</v>
      </c>
    </row>
    <row r="589" spans="1:15" x14ac:dyDescent="0.2">
      <c r="A589" t="s">
        <v>529</v>
      </c>
      <c r="B589" s="1">
        <v>15681.62</v>
      </c>
      <c r="C589" s="1">
        <v>5488.57</v>
      </c>
      <c r="D589" s="1">
        <v>1693.6100000000001</v>
      </c>
      <c r="E589" s="1">
        <v>3429.57</v>
      </c>
      <c r="F589" s="1">
        <v>2629.33</v>
      </c>
      <c r="G589" s="3">
        <v>0.35000000000000003</v>
      </c>
      <c r="H589" s="3">
        <v>0.08</v>
      </c>
      <c r="I589" s="3">
        <v>0.15</v>
      </c>
      <c r="J589" s="3">
        <v>0.1</v>
      </c>
      <c r="K589" s="4">
        <f t="shared" si="48"/>
        <v>0.35000019130676546</v>
      </c>
      <c r="L589" s="4">
        <f t="shared" si="49"/>
        <v>7.999975437159515E-2</v>
      </c>
      <c r="M589" s="5">
        <f t="shared" si="45"/>
        <v>-2.9999999988884586E-3</v>
      </c>
      <c r="N589" s="5">
        <f t="shared" si="46"/>
        <v>5.2000000001110524E-3</v>
      </c>
      <c r="O589" s="5">
        <f t="shared" si="47"/>
        <v>5.2000000001110524E-3</v>
      </c>
    </row>
    <row r="590" spans="1:15" x14ac:dyDescent="0.2">
      <c r="A590" t="s">
        <v>530</v>
      </c>
      <c r="B590" s="1">
        <v>140260.20000000001</v>
      </c>
      <c r="C590" s="1">
        <v>14026.02</v>
      </c>
      <c r="D590" s="1">
        <v>0</v>
      </c>
      <c r="E590" s="1">
        <v>23143.010000000002</v>
      </c>
      <c r="F590" s="1">
        <v>17742.89</v>
      </c>
      <c r="G590" s="3">
        <v>0.1</v>
      </c>
      <c r="H590" s="3">
        <v>0</v>
      </c>
      <c r="I590" s="3">
        <v>0.15</v>
      </c>
      <c r="J590" s="3">
        <v>0.1</v>
      </c>
      <c r="K590" s="4">
        <f t="shared" si="48"/>
        <v>9.9999999999999992E-2</v>
      </c>
      <c r="L590" s="4">
        <f t="shared" si="49"/>
        <v>0</v>
      </c>
      <c r="M590" s="5">
        <f t="shared" si="45"/>
        <v>1.9465012934816174E-12</v>
      </c>
      <c r="N590" s="5">
        <f t="shared" si="46"/>
        <v>0</v>
      </c>
      <c r="O590" s="5">
        <f t="shared" si="47"/>
        <v>0</v>
      </c>
    </row>
    <row r="591" spans="1:15" x14ac:dyDescent="0.2">
      <c r="A591" t="s">
        <v>531</v>
      </c>
      <c r="B591" s="1">
        <v>140306.11000000002</v>
      </c>
      <c r="C591" s="1">
        <v>0</v>
      </c>
      <c r="D591" s="1">
        <v>0</v>
      </c>
      <c r="E591" s="1">
        <v>0</v>
      </c>
      <c r="F591" s="1">
        <v>0</v>
      </c>
      <c r="G591" s="3">
        <v>0.35000000000000003</v>
      </c>
      <c r="H591" s="3">
        <v>0</v>
      </c>
      <c r="I591" s="3">
        <v>0.15</v>
      </c>
      <c r="J591" s="3">
        <v>0.1</v>
      </c>
      <c r="K591" s="4">
        <f t="shared" si="48"/>
        <v>0</v>
      </c>
      <c r="L591" s="4">
        <f t="shared" si="49"/>
        <v>0</v>
      </c>
      <c r="M591" s="5">
        <f t="shared" si="45"/>
        <v>49107.138500000008</v>
      </c>
      <c r="N591" s="5">
        <f t="shared" si="46"/>
        <v>0</v>
      </c>
      <c r="O591" s="5">
        <f t="shared" si="47"/>
        <v>0</v>
      </c>
    </row>
    <row r="592" spans="1:15" x14ac:dyDescent="0.2">
      <c r="A592" t="s">
        <v>532</v>
      </c>
      <c r="B592" s="1">
        <v>7290.4800000000005</v>
      </c>
      <c r="C592" s="1">
        <v>1458.1000000000001</v>
      </c>
      <c r="D592" s="1">
        <v>0</v>
      </c>
      <c r="E592" s="1">
        <v>1312.34</v>
      </c>
      <c r="F592" s="1">
        <v>1006.12</v>
      </c>
      <c r="G592" s="3">
        <v>0.3</v>
      </c>
      <c r="H592" s="3">
        <v>0</v>
      </c>
      <c r="I592" s="3">
        <v>0.15</v>
      </c>
      <c r="J592" s="3">
        <v>0.1</v>
      </c>
      <c r="K592" s="4">
        <f t="shared" si="48"/>
        <v>0.2000005486607192</v>
      </c>
      <c r="L592" s="4">
        <f t="shared" si="49"/>
        <v>0</v>
      </c>
      <c r="M592" s="5">
        <f t="shared" si="45"/>
        <v>729.04399999999987</v>
      </c>
      <c r="N592" s="5">
        <f t="shared" si="46"/>
        <v>0</v>
      </c>
      <c r="O592" s="5">
        <f t="shared" si="47"/>
        <v>0</v>
      </c>
    </row>
    <row r="593" spans="1:15" x14ac:dyDescent="0.2">
      <c r="A593" t="s">
        <v>533</v>
      </c>
      <c r="B593" s="1">
        <v>14408.12</v>
      </c>
      <c r="C593" s="1">
        <v>2881.62</v>
      </c>
      <c r="D593" s="1">
        <v>0</v>
      </c>
      <c r="E593" s="1">
        <v>2593.5100000000002</v>
      </c>
      <c r="F593" s="1">
        <v>1988.32</v>
      </c>
      <c r="G593" s="3">
        <v>0.35000000000000003</v>
      </c>
      <c r="H593" s="3">
        <v>0</v>
      </c>
      <c r="I593" s="3">
        <v>0.15</v>
      </c>
      <c r="J593" s="3">
        <v>0.1</v>
      </c>
      <c r="K593" s="4">
        <f t="shared" si="48"/>
        <v>0.19999972237876973</v>
      </c>
      <c r="L593" s="4">
        <f t="shared" si="49"/>
        <v>0</v>
      </c>
      <c r="M593" s="5">
        <f t="shared" si="45"/>
        <v>2161.2220000000011</v>
      </c>
      <c r="N593" s="5">
        <f t="shared" si="46"/>
        <v>0</v>
      </c>
      <c r="O593" s="5">
        <f t="shared" si="47"/>
        <v>0</v>
      </c>
    </row>
    <row r="594" spans="1:15" x14ac:dyDescent="0.2">
      <c r="A594" t="s">
        <v>534</v>
      </c>
      <c r="B594" s="1">
        <v>958200.99</v>
      </c>
      <c r="C594" s="1">
        <v>0</v>
      </c>
      <c r="D594" s="1">
        <v>0</v>
      </c>
      <c r="E594" s="1">
        <v>0</v>
      </c>
      <c r="F594" s="1">
        <v>0</v>
      </c>
      <c r="G594" s="3">
        <v>0</v>
      </c>
      <c r="H594" s="3">
        <v>0</v>
      </c>
      <c r="I594" s="3">
        <v>0.15</v>
      </c>
      <c r="J594" s="3">
        <v>0</v>
      </c>
      <c r="K594" s="4">
        <f t="shared" si="48"/>
        <v>0</v>
      </c>
      <c r="L594" s="4">
        <f t="shared" si="49"/>
        <v>0</v>
      </c>
      <c r="M594" s="5">
        <f t="shared" si="45"/>
        <v>0</v>
      </c>
      <c r="N594" s="5">
        <f t="shared" si="46"/>
        <v>0</v>
      </c>
      <c r="O594" s="5">
        <f t="shared" si="47"/>
        <v>0</v>
      </c>
    </row>
    <row r="595" spans="1:15" x14ac:dyDescent="0.2">
      <c r="A595" t="s">
        <v>535</v>
      </c>
      <c r="B595" s="1">
        <v>227580.35</v>
      </c>
      <c r="C595" s="1">
        <v>45516.07</v>
      </c>
      <c r="D595" s="1">
        <v>0</v>
      </c>
      <c r="E595" s="1">
        <v>40964.49</v>
      </c>
      <c r="F595" s="1">
        <v>31406.06</v>
      </c>
      <c r="G595" s="3">
        <v>0.2</v>
      </c>
      <c r="H595" s="3">
        <v>0</v>
      </c>
      <c r="I595" s="3">
        <v>0.15</v>
      </c>
      <c r="J595" s="3">
        <v>0.1</v>
      </c>
      <c r="K595" s="4">
        <f t="shared" si="48"/>
        <v>0.19999999999999998</v>
      </c>
      <c r="L595" s="4">
        <f t="shared" si="49"/>
        <v>0</v>
      </c>
      <c r="M595" s="5">
        <f t="shared" si="45"/>
        <v>6.3166236130562938E-12</v>
      </c>
      <c r="N595" s="5">
        <f t="shared" si="46"/>
        <v>0</v>
      </c>
      <c r="O595" s="5">
        <f t="shared" si="47"/>
        <v>0</v>
      </c>
    </row>
    <row r="596" spans="1:15" x14ac:dyDescent="0.2">
      <c r="A596" t="s">
        <v>536</v>
      </c>
      <c r="B596" s="1">
        <v>2929645.8000000003</v>
      </c>
      <c r="C596" s="1">
        <v>0</v>
      </c>
      <c r="D596" s="1">
        <v>0</v>
      </c>
      <c r="E596" s="1">
        <v>0</v>
      </c>
      <c r="F596" s="1">
        <v>0</v>
      </c>
      <c r="G596" s="3">
        <v>0.35000000000000003</v>
      </c>
      <c r="H596" s="3">
        <v>0</v>
      </c>
      <c r="I596" s="3">
        <v>0.15</v>
      </c>
      <c r="J596" s="3">
        <v>0.1</v>
      </c>
      <c r="K596" s="4">
        <f t="shared" si="48"/>
        <v>0</v>
      </c>
      <c r="L596" s="4">
        <f t="shared" si="49"/>
        <v>0</v>
      </c>
      <c r="M596" s="5">
        <f t="shared" si="45"/>
        <v>1025376.0300000001</v>
      </c>
      <c r="N596" s="5">
        <f t="shared" si="46"/>
        <v>0</v>
      </c>
      <c r="O596" s="5">
        <f t="shared" si="47"/>
        <v>0</v>
      </c>
    </row>
    <row r="597" spans="1:15" x14ac:dyDescent="0.2">
      <c r="A597" t="s">
        <v>537</v>
      </c>
      <c r="B597" s="1">
        <v>15008.33</v>
      </c>
      <c r="C597" s="1">
        <v>0</v>
      </c>
      <c r="D597" s="1">
        <v>0</v>
      </c>
      <c r="E597" s="1">
        <v>0</v>
      </c>
      <c r="F597" s="1">
        <v>0</v>
      </c>
      <c r="G597" s="3">
        <v>0.1</v>
      </c>
      <c r="H597" s="3">
        <v>0</v>
      </c>
      <c r="I597" s="3">
        <v>0.15</v>
      </c>
      <c r="J597" s="3">
        <v>0</v>
      </c>
      <c r="K597" s="4">
        <f t="shared" si="48"/>
        <v>0</v>
      </c>
      <c r="L597" s="4">
        <f t="shared" si="49"/>
        <v>0</v>
      </c>
      <c r="M597" s="5">
        <f t="shared" si="45"/>
        <v>1500.8330000000001</v>
      </c>
      <c r="N597" s="5">
        <f t="shared" si="46"/>
        <v>0</v>
      </c>
      <c r="O597" s="5">
        <f t="shared" si="47"/>
        <v>0</v>
      </c>
    </row>
    <row r="598" spans="1:15" x14ac:dyDescent="0.2">
      <c r="A598" t="s">
        <v>538</v>
      </c>
      <c r="B598" s="1">
        <v>37845.4</v>
      </c>
      <c r="C598" s="1">
        <v>0</v>
      </c>
      <c r="D598" s="1">
        <v>0</v>
      </c>
      <c r="E598" s="1">
        <v>0</v>
      </c>
      <c r="F598" s="1">
        <v>0</v>
      </c>
      <c r="G598" s="3">
        <v>0.05</v>
      </c>
      <c r="H598" s="3">
        <v>0</v>
      </c>
      <c r="I598" s="3">
        <v>0.15</v>
      </c>
      <c r="J598" s="3">
        <v>0.1</v>
      </c>
      <c r="K598" s="4">
        <f t="shared" si="48"/>
        <v>0</v>
      </c>
      <c r="L598" s="4">
        <f t="shared" si="49"/>
        <v>0</v>
      </c>
      <c r="M598" s="5">
        <f t="shared" si="45"/>
        <v>1892.2700000000002</v>
      </c>
      <c r="N598" s="5">
        <f t="shared" si="46"/>
        <v>0</v>
      </c>
      <c r="O598" s="5">
        <f t="shared" si="47"/>
        <v>0</v>
      </c>
    </row>
    <row r="599" spans="1:15" x14ac:dyDescent="0.2">
      <c r="A599" t="s">
        <v>539</v>
      </c>
      <c r="B599" s="1">
        <v>7388.66</v>
      </c>
      <c r="C599" s="1">
        <v>0</v>
      </c>
      <c r="D599" s="1">
        <v>0</v>
      </c>
      <c r="E599" s="1">
        <v>0</v>
      </c>
      <c r="F599" s="1">
        <v>0</v>
      </c>
      <c r="G599" s="3">
        <v>0.2</v>
      </c>
      <c r="H599" s="3">
        <v>0</v>
      </c>
      <c r="I599" s="3">
        <v>0.15</v>
      </c>
      <c r="J599" s="3">
        <v>0.1</v>
      </c>
      <c r="K599" s="4">
        <f t="shared" si="48"/>
        <v>0</v>
      </c>
      <c r="L599" s="4">
        <f t="shared" si="49"/>
        <v>0</v>
      </c>
      <c r="M599" s="5">
        <f t="shared" si="45"/>
        <v>1477.732</v>
      </c>
      <c r="N599" s="5">
        <f t="shared" si="46"/>
        <v>0</v>
      </c>
      <c r="O599" s="5">
        <f t="shared" si="47"/>
        <v>0</v>
      </c>
    </row>
    <row r="600" spans="1:15" x14ac:dyDescent="0.2">
      <c r="A600" t="s">
        <v>540</v>
      </c>
      <c r="B600" s="1">
        <v>26281.440000000002</v>
      </c>
      <c r="C600" s="1">
        <v>9198.5</v>
      </c>
      <c r="D600" s="1">
        <v>2838.37</v>
      </c>
      <c r="E600" s="1">
        <v>5747.83</v>
      </c>
      <c r="F600" s="1">
        <v>4406.67</v>
      </c>
      <c r="G600" s="3">
        <v>0.35000000000000003</v>
      </c>
      <c r="H600" s="3">
        <v>0.08</v>
      </c>
      <c r="I600" s="3">
        <v>0.15</v>
      </c>
      <c r="J600" s="3">
        <v>0.1</v>
      </c>
      <c r="K600" s="4">
        <f t="shared" si="48"/>
        <v>0.34999984780133808</v>
      </c>
      <c r="L600" s="4">
        <f t="shared" si="49"/>
        <v>7.9999289739497867E-2</v>
      </c>
      <c r="M600" s="5">
        <f t="shared" si="45"/>
        <v>4.0000000021524242E-3</v>
      </c>
      <c r="N600" s="5">
        <f t="shared" si="46"/>
        <v>2.5200000000110478E-2</v>
      </c>
      <c r="O600" s="5">
        <f t="shared" si="47"/>
        <v>2.5200000000110478E-2</v>
      </c>
    </row>
    <row r="601" spans="1:15" x14ac:dyDescent="0.2">
      <c r="A601" t="s">
        <v>541</v>
      </c>
      <c r="B601" s="1">
        <v>35029.160000000003</v>
      </c>
      <c r="C601" s="1">
        <v>0</v>
      </c>
      <c r="D601" s="1">
        <v>0</v>
      </c>
      <c r="E601" s="1">
        <v>0</v>
      </c>
      <c r="F601" s="1">
        <v>0</v>
      </c>
      <c r="G601" s="3">
        <v>0.2</v>
      </c>
      <c r="H601" s="3">
        <v>0</v>
      </c>
      <c r="I601" s="3">
        <v>0.15</v>
      </c>
      <c r="J601" s="3">
        <v>0.1</v>
      </c>
      <c r="K601" s="4">
        <f t="shared" si="48"/>
        <v>0</v>
      </c>
      <c r="L601" s="4">
        <f t="shared" si="49"/>
        <v>0</v>
      </c>
      <c r="M601" s="5">
        <f t="shared" si="45"/>
        <v>7005.8320000000012</v>
      </c>
      <c r="N601" s="5">
        <f t="shared" si="46"/>
        <v>0</v>
      </c>
      <c r="O601" s="5">
        <f t="shared" si="47"/>
        <v>0</v>
      </c>
    </row>
    <row r="602" spans="1:15" x14ac:dyDescent="0.2">
      <c r="A602" t="s">
        <v>542</v>
      </c>
      <c r="B602" s="1">
        <v>7331.53</v>
      </c>
      <c r="C602" s="1">
        <v>0</v>
      </c>
      <c r="D602" s="1">
        <v>0</v>
      </c>
      <c r="E602" s="1">
        <v>0</v>
      </c>
      <c r="F602" s="1">
        <v>0</v>
      </c>
      <c r="G602" s="3">
        <v>0.3</v>
      </c>
      <c r="H602" s="3">
        <v>0</v>
      </c>
      <c r="I602" s="3">
        <v>0.15</v>
      </c>
      <c r="J602" s="3">
        <v>0.1</v>
      </c>
      <c r="K602" s="4">
        <f t="shared" si="48"/>
        <v>0</v>
      </c>
      <c r="L602" s="4">
        <f t="shared" si="49"/>
        <v>0</v>
      </c>
      <c r="M602" s="5">
        <f t="shared" si="45"/>
        <v>2199.4589999999998</v>
      </c>
      <c r="N602" s="5">
        <f t="shared" si="46"/>
        <v>0</v>
      </c>
      <c r="O602" s="5">
        <f t="shared" si="47"/>
        <v>0</v>
      </c>
    </row>
    <row r="603" spans="1:15" x14ac:dyDescent="0.2">
      <c r="A603" t="s">
        <v>543</v>
      </c>
      <c r="B603" s="1">
        <v>420.48</v>
      </c>
      <c r="C603" s="1">
        <v>84.100000000000009</v>
      </c>
      <c r="D603" s="1">
        <v>0</v>
      </c>
      <c r="E603" s="1">
        <v>75.72</v>
      </c>
      <c r="F603" s="1">
        <v>58</v>
      </c>
      <c r="G603" s="3">
        <v>0.2</v>
      </c>
      <c r="H603" s="3">
        <v>0</v>
      </c>
      <c r="I603" s="3">
        <v>0.15</v>
      </c>
      <c r="J603" s="3">
        <v>0.1</v>
      </c>
      <c r="K603" s="4">
        <f t="shared" si="48"/>
        <v>0.20000951293759514</v>
      </c>
      <c r="L603" s="4">
        <f t="shared" si="49"/>
        <v>0</v>
      </c>
      <c r="M603" s="5">
        <f t="shared" si="45"/>
        <v>-4.0000000000001458E-3</v>
      </c>
      <c r="N603" s="5">
        <f t="shared" si="46"/>
        <v>0</v>
      </c>
      <c r="O603" s="5">
        <f t="shared" si="47"/>
        <v>0</v>
      </c>
    </row>
    <row r="604" spans="1:15" x14ac:dyDescent="0.2">
      <c r="A604" t="s">
        <v>544</v>
      </c>
      <c r="B604" s="1">
        <v>944539.39</v>
      </c>
      <c r="C604" s="1">
        <v>170017.1</v>
      </c>
      <c r="D604" s="1">
        <v>0</v>
      </c>
      <c r="E604" s="1">
        <v>167183.51</v>
      </c>
      <c r="F604" s="1">
        <v>128173.99</v>
      </c>
      <c r="G604" s="3">
        <v>0.2</v>
      </c>
      <c r="H604" s="3">
        <v>0</v>
      </c>
      <c r="I604" s="3">
        <v>0.15</v>
      </c>
      <c r="J604" s="3">
        <v>0.1</v>
      </c>
      <c r="K604" s="4">
        <f t="shared" si="48"/>
        <v>0.18000001037542754</v>
      </c>
      <c r="L604" s="4">
        <f t="shared" si="49"/>
        <v>0</v>
      </c>
      <c r="M604" s="5">
        <f t="shared" si="45"/>
        <v>18890.778000000013</v>
      </c>
      <c r="N604" s="5">
        <f t="shared" si="46"/>
        <v>0</v>
      </c>
      <c r="O604" s="5">
        <f t="shared" si="47"/>
        <v>0</v>
      </c>
    </row>
    <row r="605" spans="1:15" x14ac:dyDescent="0.2">
      <c r="A605" t="s">
        <v>545</v>
      </c>
      <c r="B605" s="1">
        <v>1448.99</v>
      </c>
      <c r="C605" s="1">
        <v>0</v>
      </c>
      <c r="D605" s="1">
        <v>0</v>
      </c>
      <c r="E605" s="1">
        <v>0</v>
      </c>
      <c r="F605" s="1">
        <v>0</v>
      </c>
      <c r="G605" s="3">
        <v>0.35000000000000003</v>
      </c>
      <c r="H605" s="3">
        <v>0.8</v>
      </c>
      <c r="I605" s="3">
        <v>0.15</v>
      </c>
      <c r="J605" s="3">
        <v>0.1</v>
      </c>
      <c r="K605" s="4">
        <f t="shared" si="48"/>
        <v>0</v>
      </c>
      <c r="L605" s="4">
        <f t="shared" si="49"/>
        <v>0</v>
      </c>
      <c r="M605" s="5">
        <f t="shared" si="45"/>
        <v>507.14650000000006</v>
      </c>
      <c r="N605" s="5">
        <f t="shared" si="46"/>
        <v>1159.192</v>
      </c>
      <c r="O605" s="5">
        <f t="shared" si="47"/>
        <v>1159.192</v>
      </c>
    </row>
    <row r="606" spans="1:15" x14ac:dyDescent="0.2">
      <c r="A606" t="s">
        <v>546</v>
      </c>
      <c r="B606" s="1">
        <v>1876.76</v>
      </c>
      <c r="C606" s="1">
        <v>93.84</v>
      </c>
      <c r="D606" s="1">
        <v>0</v>
      </c>
      <c r="E606" s="1">
        <v>295.63</v>
      </c>
      <c r="F606" s="1">
        <v>226.62</v>
      </c>
      <c r="G606" s="3">
        <v>0.05</v>
      </c>
      <c r="H606" s="3">
        <v>0</v>
      </c>
      <c r="I606" s="3">
        <v>0.15</v>
      </c>
      <c r="J606" s="3">
        <v>0.1</v>
      </c>
      <c r="K606" s="4">
        <f t="shared" si="48"/>
        <v>5.0001065666361179E-2</v>
      </c>
      <c r="L606" s="4">
        <f t="shared" si="49"/>
        <v>0</v>
      </c>
      <c r="M606" s="5">
        <f t="shared" si="45"/>
        <v>-2.0000000000007716E-3</v>
      </c>
      <c r="N606" s="5">
        <f t="shared" si="46"/>
        <v>0</v>
      </c>
      <c r="O606" s="5">
        <f t="shared" si="47"/>
        <v>0</v>
      </c>
    </row>
    <row r="607" spans="1:15" x14ac:dyDescent="0.2">
      <c r="A607" t="s">
        <v>546</v>
      </c>
      <c r="B607" s="1">
        <v>4448810.3899999997</v>
      </c>
      <c r="C607" s="1">
        <v>444881.04000000004</v>
      </c>
      <c r="D607" s="1">
        <v>0</v>
      </c>
      <c r="E607" s="1">
        <v>734053.75</v>
      </c>
      <c r="F607" s="1">
        <v>562774.57999999996</v>
      </c>
      <c r="G607" s="3">
        <v>0.1</v>
      </c>
      <c r="H607" s="3">
        <v>0</v>
      </c>
      <c r="I607" s="3">
        <v>0.15</v>
      </c>
      <c r="J607" s="3">
        <v>0.1</v>
      </c>
      <c r="K607" s="4">
        <f t="shared" si="48"/>
        <v>0.1000000002247792</v>
      </c>
      <c r="L607" s="4">
        <f t="shared" si="49"/>
        <v>0</v>
      </c>
      <c r="M607" s="5">
        <f t="shared" si="45"/>
        <v>-1.0000000193151159E-3</v>
      </c>
      <c r="N607" s="5">
        <f t="shared" si="46"/>
        <v>0</v>
      </c>
      <c r="O607" s="5">
        <f t="shared" si="47"/>
        <v>0</v>
      </c>
    </row>
    <row r="608" spans="1:15" x14ac:dyDescent="0.2">
      <c r="A608" t="s">
        <v>546</v>
      </c>
      <c r="B608" s="1">
        <v>15930.31</v>
      </c>
      <c r="C608" s="1">
        <v>796.52</v>
      </c>
      <c r="D608" s="1">
        <v>0</v>
      </c>
      <c r="E608" s="1">
        <v>2509.1</v>
      </c>
      <c r="F608" s="1">
        <v>1923.54</v>
      </c>
      <c r="G608" s="3">
        <v>0.05</v>
      </c>
      <c r="H608" s="3">
        <v>0</v>
      </c>
      <c r="I608" s="3">
        <v>0.15</v>
      </c>
      <c r="J608" s="3">
        <v>0.1</v>
      </c>
      <c r="K608" s="4">
        <f t="shared" si="48"/>
        <v>5.0000282480378598E-2</v>
      </c>
      <c r="L608" s="4">
        <f t="shared" si="49"/>
        <v>0</v>
      </c>
      <c r="M608" s="5">
        <f t="shared" si="45"/>
        <v>-4.4999999999404241E-3</v>
      </c>
      <c r="N608" s="5">
        <f t="shared" si="46"/>
        <v>0</v>
      </c>
      <c r="O608" s="5">
        <f t="shared" si="47"/>
        <v>0</v>
      </c>
    </row>
    <row r="609" spans="1:15" x14ac:dyDescent="0.2">
      <c r="A609" t="s">
        <v>547</v>
      </c>
      <c r="B609" s="1">
        <v>721128.35</v>
      </c>
      <c r="C609" s="1">
        <v>0</v>
      </c>
      <c r="D609" s="1">
        <v>0</v>
      </c>
      <c r="E609" s="1">
        <v>0</v>
      </c>
      <c r="F609" s="1">
        <v>0</v>
      </c>
      <c r="G609" s="3">
        <v>0.35000000000000003</v>
      </c>
      <c r="H609" s="3">
        <v>2.0499999999999998</v>
      </c>
      <c r="I609" s="3">
        <v>0.15</v>
      </c>
      <c r="J609" s="3">
        <v>0.1</v>
      </c>
      <c r="K609" s="4">
        <f t="shared" si="48"/>
        <v>0</v>
      </c>
      <c r="L609" s="4">
        <f t="shared" si="49"/>
        <v>0</v>
      </c>
      <c r="M609" s="5">
        <f t="shared" si="45"/>
        <v>252394.92250000002</v>
      </c>
      <c r="N609" s="5">
        <f t="shared" si="46"/>
        <v>1478313.1174999999</v>
      </c>
      <c r="O609" s="5">
        <f t="shared" si="47"/>
        <v>1478313.1174999999</v>
      </c>
    </row>
    <row r="610" spans="1:15" x14ac:dyDescent="0.2">
      <c r="A610" t="s">
        <v>548</v>
      </c>
      <c r="B610" s="1">
        <v>14185.53</v>
      </c>
      <c r="C610" s="1">
        <v>0</v>
      </c>
      <c r="D610" s="1">
        <v>0</v>
      </c>
      <c r="E610" s="1">
        <v>0</v>
      </c>
      <c r="F610" s="1">
        <v>0</v>
      </c>
      <c r="G610" s="3">
        <v>0.2</v>
      </c>
      <c r="H610" s="3">
        <v>0</v>
      </c>
      <c r="I610" s="3">
        <v>0.15</v>
      </c>
      <c r="J610" s="3">
        <v>0.1</v>
      </c>
      <c r="K610" s="4">
        <f t="shared" si="48"/>
        <v>0</v>
      </c>
      <c r="L610" s="4">
        <f t="shared" si="49"/>
        <v>0</v>
      </c>
      <c r="M610" s="5">
        <f t="shared" si="45"/>
        <v>2837.1060000000002</v>
      </c>
      <c r="N610" s="5">
        <f t="shared" si="46"/>
        <v>0</v>
      </c>
      <c r="O610" s="5">
        <f t="shared" si="47"/>
        <v>0</v>
      </c>
    </row>
    <row r="611" spans="1:15" x14ac:dyDescent="0.2">
      <c r="A611" t="s">
        <v>548</v>
      </c>
      <c r="B611" s="1">
        <v>99133.05</v>
      </c>
      <c r="C611" s="1">
        <v>0</v>
      </c>
      <c r="D611" s="1">
        <v>0</v>
      </c>
      <c r="E611" s="1">
        <v>0</v>
      </c>
      <c r="F611" s="1">
        <v>0</v>
      </c>
      <c r="G611" s="3">
        <v>0.3</v>
      </c>
      <c r="H611" s="3">
        <v>0</v>
      </c>
      <c r="I611" s="3">
        <v>0.15</v>
      </c>
      <c r="J611" s="3">
        <v>0.1</v>
      </c>
      <c r="K611" s="4">
        <f t="shared" si="48"/>
        <v>0</v>
      </c>
      <c r="L611" s="4">
        <f t="shared" si="49"/>
        <v>0</v>
      </c>
      <c r="M611" s="5">
        <f t="shared" si="45"/>
        <v>29739.915000000001</v>
      </c>
      <c r="N611" s="5">
        <f t="shared" si="46"/>
        <v>0</v>
      </c>
      <c r="O611" s="5">
        <f t="shared" si="47"/>
        <v>0</v>
      </c>
    </row>
    <row r="612" spans="1:15" x14ac:dyDescent="0.2">
      <c r="A612" t="s">
        <v>549</v>
      </c>
      <c r="B612" s="1">
        <v>1350.6100000000001</v>
      </c>
      <c r="C612" s="1">
        <v>270.12</v>
      </c>
      <c r="D612" s="1">
        <v>0</v>
      </c>
      <c r="E612" s="1">
        <v>243.11</v>
      </c>
      <c r="F612" s="1">
        <v>186.4</v>
      </c>
      <c r="G612" s="3">
        <v>0.2</v>
      </c>
      <c r="H612" s="3">
        <v>0</v>
      </c>
      <c r="I612" s="3">
        <v>0.15</v>
      </c>
      <c r="J612" s="3">
        <v>0.1</v>
      </c>
      <c r="K612" s="4">
        <f t="shared" si="48"/>
        <v>0.19999851918762632</v>
      </c>
      <c r="L612" s="4">
        <f t="shared" si="49"/>
        <v>0</v>
      </c>
      <c r="M612" s="5">
        <f t="shared" si="45"/>
        <v>2.0000000000351781E-3</v>
      </c>
      <c r="N612" s="5">
        <f t="shared" si="46"/>
        <v>0</v>
      </c>
      <c r="O612" s="5">
        <f t="shared" si="47"/>
        <v>0</v>
      </c>
    </row>
    <row r="613" spans="1:15" x14ac:dyDescent="0.2">
      <c r="A613" t="s">
        <v>550</v>
      </c>
      <c r="B613" s="1">
        <v>7633.28</v>
      </c>
      <c r="C613" s="1">
        <v>0</v>
      </c>
      <c r="D613" s="1">
        <v>0</v>
      </c>
      <c r="E613" s="1">
        <v>0</v>
      </c>
      <c r="F613" s="1">
        <v>0</v>
      </c>
      <c r="G613" s="3">
        <v>0.2</v>
      </c>
      <c r="H613" s="3">
        <v>0</v>
      </c>
      <c r="I613" s="3">
        <v>0.15</v>
      </c>
      <c r="J613" s="3">
        <v>0.1</v>
      </c>
      <c r="K613" s="4">
        <f t="shared" si="48"/>
        <v>0</v>
      </c>
      <c r="L613" s="4">
        <f t="shared" si="49"/>
        <v>0</v>
      </c>
      <c r="M613" s="5">
        <f t="shared" si="45"/>
        <v>1526.6559999999999</v>
      </c>
      <c r="N613" s="5">
        <f t="shared" si="46"/>
        <v>0</v>
      </c>
      <c r="O613" s="5">
        <f t="shared" si="47"/>
        <v>0</v>
      </c>
    </row>
    <row r="614" spans="1:15" x14ac:dyDescent="0.2">
      <c r="A614" t="s">
        <v>551</v>
      </c>
      <c r="B614" s="1">
        <v>2426.84</v>
      </c>
      <c r="C614" s="1">
        <v>0</v>
      </c>
      <c r="D614" s="1">
        <v>0</v>
      </c>
      <c r="E614" s="1">
        <v>0</v>
      </c>
      <c r="F614" s="1">
        <v>0</v>
      </c>
      <c r="G614" s="3">
        <v>0.05</v>
      </c>
      <c r="H614" s="3">
        <v>0</v>
      </c>
      <c r="I614" s="3">
        <v>0.15</v>
      </c>
      <c r="J614" s="3">
        <v>0.1</v>
      </c>
      <c r="K614" s="4">
        <f t="shared" si="48"/>
        <v>0</v>
      </c>
      <c r="L614" s="4">
        <f t="shared" si="49"/>
        <v>0</v>
      </c>
      <c r="M614" s="5">
        <f t="shared" si="45"/>
        <v>121.34200000000001</v>
      </c>
      <c r="N614" s="5">
        <f t="shared" si="46"/>
        <v>0</v>
      </c>
      <c r="O614" s="5">
        <f t="shared" si="47"/>
        <v>0</v>
      </c>
    </row>
    <row r="615" spans="1:15" x14ac:dyDescent="0.2">
      <c r="A615" t="s">
        <v>552</v>
      </c>
      <c r="B615" s="1">
        <v>1502647.94</v>
      </c>
      <c r="C615" s="1">
        <v>0</v>
      </c>
      <c r="D615" s="1">
        <v>0</v>
      </c>
      <c r="E615" s="1">
        <v>0</v>
      </c>
      <c r="F615" s="1">
        <v>0</v>
      </c>
      <c r="G615" s="3">
        <v>0.35000000000000003</v>
      </c>
      <c r="H615" s="3">
        <v>0</v>
      </c>
      <c r="I615" s="3">
        <v>0.15</v>
      </c>
      <c r="J615" s="3">
        <v>0.1</v>
      </c>
      <c r="K615" s="4">
        <f t="shared" si="48"/>
        <v>0</v>
      </c>
      <c r="L615" s="4">
        <f t="shared" si="49"/>
        <v>0</v>
      </c>
      <c r="M615" s="5">
        <f t="shared" si="45"/>
        <v>525926.77899999998</v>
      </c>
      <c r="N615" s="5">
        <f t="shared" si="46"/>
        <v>0</v>
      </c>
      <c r="O615" s="5">
        <f t="shared" si="47"/>
        <v>0</v>
      </c>
    </row>
    <row r="616" spans="1:15" x14ac:dyDescent="0.2">
      <c r="A616" t="s">
        <v>553</v>
      </c>
      <c r="B616" s="1">
        <v>227992.23</v>
      </c>
      <c r="C616" s="1">
        <v>11399.61</v>
      </c>
      <c r="D616" s="1">
        <v>0</v>
      </c>
      <c r="E616" s="1">
        <v>35908.79</v>
      </c>
      <c r="F616" s="1">
        <v>27530.06</v>
      </c>
      <c r="G616" s="3">
        <v>0.05</v>
      </c>
      <c r="H616" s="3">
        <v>0</v>
      </c>
      <c r="I616" s="3">
        <v>0.15</v>
      </c>
      <c r="J616" s="3">
        <v>0.1</v>
      </c>
      <c r="K616" s="4">
        <f t="shared" si="48"/>
        <v>4.999999342082842E-2</v>
      </c>
      <c r="L616" s="4">
        <f t="shared" si="49"/>
        <v>0</v>
      </c>
      <c r="M616" s="5">
        <f t="shared" si="45"/>
        <v>1.5000000006542176E-3</v>
      </c>
      <c r="N616" s="5">
        <f t="shared" si="46"/>
        <v>0</v>
      </c>
      <c r="O616" s="5">
        <f t="shared" si="47"/>
        <v>0</v>
      </c>
    </row>
    <row r="617" spans="1:15" x14ac:dyDescent="0.2">
      <c r="A617" t="s">
        <v>554</v>
      </c>
      <c r="B617" s="1">
        <v>393785.45</v>
      </c>
      <c r="C617" s="1">
        <v>78757.09</v>
      </c>
      <c r="D617" s="1">
        <v>0</v>
      </c>
      <c r="E617" s="1">
        <v>70881.45</v>
      </c>
      <c r="F617" s="1">
        <v>54342.36</v>
      </c>
      <c r="G617" s="3">
        <v>0.2</v>
      </c>
      <c r="H617" s="3">
        <v>0</v>
      </c>
      <c r="I617" s="3">
        <v>0.15</v>
      </c>
      <c r="J617" s="3">
        <v>0.1</v>
      </c>
      <c r="K617" s="4">
        <f t="shared" si="48"/>
        <v>0.19999999999999998</v>
      </c>
      <c r="L617" s="4">
        <f t="shared" si="49"/>
        <v>0</v>
      </c>
      <c r="M617" s="5">
        <f t="shared" si="45"/>
        <v>1.0929741833809459E-11</v>
      </c>
      <c r="N617" s="5">
        <f t="shared" si="46"/>
        <v>0</v>
      </c>
      <c r="O617" s="5">
        <f t="shared" si="47"/>
        <v>0</v>
      </c>
    </row>
    <row r="618" spans="1:15" x14ac:dyDescent="0.2">
      <c r="A618" t="s">
        <v>554</v>
      </c>
      <c r="B618" s="1">
        <v>5413.21</v>
      </c>
      <c r="C618" s="1">
        <v>1082.6400000000001</v>
      </c>
      <c r="D618" s="1">
        <v>0</v>
      </c>
      <c r="E618" s="1">
        <v>974.4</v>
      </c>
      <c r="F618" s="1">
        <v>747</v>
      </c>
      <c r="G618" s="3">
        <v>0.2</v>
      </c>
      <c r="H618" s="3">
        <v>0</v>
      </c>
      <c r="I618" s="3">
        <v>0.15</v>
      </c>
      <c r="J618" s="3">
        <v>0.1</v>
      </c>
      <c r="K618" s="4">
        <f t="shared" si="48"/>
        <v>0.19999963053345429</v>
      </c>
      <c r="L618" s="4">
        <f t="shared" si="49"/>
        <v>0</v>
      </c>
      <c r="M618" s="5">
        <f t="shared" si="45"/>
        <v>1.999999999950403E-3</v>
      </c>
      <c r="N618" s="5">
        <f t="shared" si="46"/>
        <v>0</v>
      </c>
      <c r="O618" s="5">
        <f t="shared" si="47"/>
        <v>0</v>
      </c>
    </row>
    <row r="619" spans="1:15" x14ac:dyDescent="0.2">
      <c r="A619" t="s">
        <v>554</v>
      </c>
      <c r="B619" s="1">
        <v>184321.99</v>
      </c>
      <c r="C619" s="1">
        <v>0</v>
      </c>
      <c r="D619" s="1">
        <v>0</v>
      </c>
      <c r="E619" s="1">
        <v>0</v>
      </c>
      <c r="F619" s="1">
        <v>0</v>
      </c>
      <c r="G619" s="3">
        <v>0.2</v>
      </c>
      <c r="H619" s="3">
        <v>0</v>
      </c>
      <c r="I619" s="3">
        <v>0.15</v>
      </c>
      <c r="J619" s="3">
        <v>0.1</v>
      </c>
      <c r="K619" s="4">
        <f t="shared" si="48"/>
        <v>0</v>
      </c>
      <c r="L619" s="4">
        <f t="shared" si="49"/>
        <v>0</v>
      </c>
      <c r="M619" s="5">
        <f t="shared" si="45"/>
        <v>36864.398000000001</v>
      </c>
      <c r="N619" s="5">
        <f t="shared" si="46"/>
        <v>0</v>
      </c>
      <c r="O619" s="5">
        <f t="shared" si="47"/>
        <v>0</v>
      </c>
    </row>
    <row r="620" spans="1:15" x14ac:dyDescent="0.2">
      <c r="A620" t="s">
        <v>555</v>
      </c>
      <c r="B620" s="1">
        <v>35442.370000000003</v>
      </c>
      <c r="C620" s="1">
        <v>12404.83</v>
      </c>
      <c r="D620" s="1">
        <v>3827.77</v>
      </c>
      <c r="E620" s="1">
        <v>7751.31</v>
      </c>
      <c r="F620" s="1">
        <v>5942.57</v>
      </c>
      <c r="G620" s="3">
        <v>0.35000000000000003</v>
      </c>
      <c r="H620" s="3">
        <v>0.08</v>
      </c>
      <c r="I620" s="3">
        <v>0.15</v>
      </c>
      <c r="J620" s="3">
        <v>0.1</v>
      </c>
      <c r="K620" s="4">
        <f t="shared" si="48"/>
        <v>0.35000001410740872</v>
      </c>
      <c r="L620" s="4">
        <f t="shared" si="49"/>
        <v>7.9999874600812579E-2</v>
      </c>
      <c r="M620" s="5">
        <f t="shared" si="45"/>
        <v>-4.999999983791492E-4</v>
      </c>
      <c r="N620" s="5">
        <f t="shared" si="46"/>
        <v>6.0000000004574181E-3</v>
      </c>
      <c r="O620" s="5">
        <f t="shared" si="47"/>
        <v>6.0000000004574181E-3</v>
      </c>
    </row>
    <row r="621" spans="1:15" x14ac:dyDescent="0.2">
      <c r="A621" t="s">
        <v>556</v>
      </c>
      <c r="B621" s="1">
        <v>6290970.0800000001</v>
      </c>
      <c r="C621" s="1">
        <v>0</v>
      </c>
      <c r="D621" s="1">
        <v>0</v>
      </c>
      <c r="E621" s="1">
        <v>0</v>
      </c>
      <c r="F621" s="1">
        <v>0</v>
      </c>
      <c r="G621" s="3">
        <v>0.05</v>
      </c>
      <c r="H621" s="3">
        <v>0</v>
      </c>
      <c r="I621" s="3">
        <v>0.15</v>
      </c>
      <c r="J621" s="3">
        <v>0.1</v>
      </c>
      <c r="K621" s="4">
        <f t="shared" si="48"/>
        <v>0</v>
      </c>
      <c r="L621" s="4">
        <f t="shared" si="49"/>
        <v>0</v>
      </c>
      <c r="M621" s="5">
        <f t="shared" si="45"/>
        <v>314548.50400000002</v>
      </c>
      <c r="N621" s="5">
        <f t="shared" si="46"/>
        <v>0</v>
      </c>
      <c r="O621" s="5">
        <f t="shared" si="47"/>
        <v>0</v>
      </c>
    </row>
    <row r="622" spans="1:15" x14ac:dyDescent="0.2">
      <c r="A622" t="s">
        <v>557</v>
      </c>
      <c r="B622" s="1">
        <v>1292401.77</v>
      </c>
      <c r="C622" s="1">
        <v>258480.35</v>
      </c>
      <c r="D622" s="1">
        <v>0</v>
      </c>
      <c r="E622" s="1">
        <v>232632.22</v>
      </c>
      <c r="F622" s="1">
        <v>178351.47</v>
      </c>
      <c r="G622" s="3">
        <v>0.2</v>
      </c>
      <c r="H622" s="3">
        <v>0</v>
      </c>
      <c r="I622" s="3">
        <v>0.15</v>
      </c>
      <c r="J622" s="3">
        <v>0.1</v>
      </c>
      <c r="K622" s="4">
        <f t="shared" si="48"/>
        <v>0.19999999690498721</v>
      </c>
      <c r="L622" s="4">
        <f t="shared" si="49"/>
        <v>0</v>
      </c>
      <c r="M622" s="5">
        <f t="shared" si="45"/>
        <v>4.0000000229626007E-3</v>
      </c>
      <c r="N622" s="5">
        <f t="shared" si="46"/>
        <v>0</v>
      </c>
      <c r="O622" s="5">
        <f t="shared" si="47"/>
        <v>0</v>
      </c>
    </row>
    <row r="623" spans="1:15" x14ac:dyDescent="0.2">
      <c r="A623" t="s">
        <v>557</v>
      </c>
      <c r="B623" s="1">
        <v>678650.33</v>
      </c>
      <c r="C623" s="1">
        <v>135730.07</v>
      </c>
      <c r="D623" s="1">
        <v>0</v>
      </c>
      <c r="E623" s="1">
        <v>122157.14</v>
      </c>
      <c r="F623" s="1">
        <v>93653.71</v>
      </c>
      <c r="G623" s="3">
        <v>0.2</v>
      </c>
      <c r="H623" s="3">
        <v>0</v>
      </c>
      <c r="I623" s="3">
        <v>0.15</v>
      </c>
      <c r="J623" s="3">
        <v>0.1</v>
      </c>
      <c r="K623" s="4">
        <f t="shared" si="48"/>
        <v>0.20000000589405154</v>
      </c>
      <c r="L623" s="4">
        <f t="shared" si="49"/>
        <v>0</v>
      </c>
      <c r="M623" s="5">
        <f t="shared" si="45"/>
        <v>-4.0000000122232086E-3</v>
      </c>
      <c r="N623" s="5">
        <f t="shared" si="46"/>
        <v>0</v>
      </c>
      <c r="O623" s="5">
        <f t="shared" si="47"/>
        <v>0</v>
      </c>
    </row>
    <row r="624" spans="1:15" x14ac:dyDescent="0.2">
      <c r="A624" t="s">
        <v>558</v>
      </c>
      <c r="B624" s="1">
        <v>8380.1200000000008</v>
      </c>
      <c r="C624" s="1">
        <v>838.01</v>
      </c>
      <c r="D624" s="1">
        <v>0</v>
      </c>
      <c r="E624" s="1">
        <v>1382.68</v>
      </c>
      <c r="F624" s="1">
        <v>1060.1200000000001</v>
      </c>
      <c r="G624" s="3">
        <v>0.1</v>
      </c>
      <c r="H624" s="3">
        <v>0</v>
      </c>
      <c r="I624" s="3">
        <v>0.15</v>
      </c>
      <c r="J624" s="3">
        <v>0.1</v>
      </c>
      <c r="K624" s="4">
        <f t="shared" si="48"/>
        <v>9.9999761339933074E-2</v>
      </c>
      <c r="L624" s="4">
        <f t="shared" si="49"/>
        <v>0</v>
      </c>
      <c r="M624" s="5">
        <f t="shared" si="45"/>
        <v>2.0000000000922882E-3</v>
      </c>
      <c r="N624" s="5">
        <f t="shared" si="46"/>
        <v>0</v>
      </c>
      <c r="O624" s="5">
        <f t="shared" si="47"/>
        <v>0</v>
      </c>
    </row>
    <row r="625" spans="1:15" x14ac:dyDescent="0.2">
      <c r="A625" t="s">
        <v>559</v>
      </c>
      <c r="B625" s="1">
        <v>1915019.21</v>
      </c>
      <c r="C625" s="1">
        <v>0</v>
      </c>
      <c r="D625" s="1">
        <v>0</v>
      </c>
      <c r="E625" s="1">
        <v>0</v>
      </c>
      <c r="F625" s="1">
        <v>0</v>
      </c>
      <c r="G625" s="3">
        <v>0.1</v>
      </c>
      <c r="H625" s="3">
        <v>4</v>
      </c>
      <c r="I625" s="3">
        <v>0.15</v>
      </c>
      <c r="J625" s="3">
        <v>0</v>
      </c>
      <c r="K625" s="4">
        <f t="shared" si="48"/>
        <v>0</v>
      </c>
      <c r="L625" s="4">
        <f t="shared" si="49"/>
        <v>0</v>
      </c>
      <c r="M625" s="5">
        <f t="shared" si="45"/>
        <v>191501.921</v>
      </c>
      <c r="N625" s="5">
        <f t="shared" si="46"/>
        <v>7660076.8399999999</v>
      </c>
      <c r="O625" s="5">
        <f t="shared" si="47"/>
        <v>7660076.8399999999</v>
      </c>
    </row>
    <row r="626" spans="1:15" x14ac:dyDescent="0.2">
      <c r="A626" t="s">
        <v>560</v>
      </c>
      <c r="B626" s="1">
        <v>78531.66</v>
      </c>
      <c r="C626" s="1">
        <v>23559.5</v>
      </c>
      <c r="D626" s="1">
        <v>0</v>
      </c>
      <c r="E626" s="1">
        <v>15313.64</v>
      </c>
      <c r="F626" s="1">
        <v>11740.47</v>
      </c>
      <c r="G626" s="3">
        <v>0.3</v>
      </c>
      <c r="H626" s="3">
        <v>0</v>
      </c>
      <c r="I626" s="3">
        <v>0.15</v>
      </c>
      <c r="J626" s="3">
        <v>0.1</v>
      </c>
      <c r="K626" s="4">
        <f t="shared" si="48"/>
        <v>0.30000002546743565</v>
      </c>
      <c r="L626" s="4">
        <f t="shared" si="49"/>
        <v>0</v>
      </c>
      <c r="M626" s="5">
        <f t="shared" si="45"/>
        <v>-1.9999999983498829E-3</v>
      </c>
      <c r="N626" s="5">
        <f t="shared" si="46"/>
        <v>0</v>
      </c>
      <c r="O626" s="5">
        <f t="shared" si="47"/>
        <v>0</v>
      </c>
    </row>
    <row r="627" spans="1:15" x14ac:dyDescent="0.2">
      <c r="A627" t="s">
        <v>561</v>
      </c>
      <c r="B627" s="1">
        <v>930590.66</v>
      </c>
      <c r="C627" s="1">
        <v>186118.13</v>
      </c>
      <c r="D627" s="1">
        <v>0</v>
      </c>
      <c r="E627" s="1">
        <v>167506.26</v>
      </c>
      <c r="F627" s="1">
        <v>128421.55</v>
      </c>
      <c r="G627" s="3">
        <v>0.2</v>
      </c>
      <c r="H627" s="3">
        <v>0</v>
      </c>
      <c r="I627" s="3">
        <v>0.15</v>
      </c>
      <c r="J627" s="3">
        <v>0.1</v>
      </c>
      <c r="K627" s="4">
        <f t="shared" si="48"/>
        <v>0.19999999785082734</v>
      </c>
      <c r="L627" s="4">
        <f t="shared" si="49"/>
        <v>0</v>
      </c>
      <c r="M627" s="5">
        <f t="shared" si="45"/>
        <v>2.0000000163702949E-3</v>
      </c>
      <c r="N627" s="5">
        <f t="shared" si="46"/>
        <v>0</v>
      </c>
      <c r="O627" s="5">
        <f t="shared" si="47"/>
        <v>0</v>
      </c>
    </row>
    <row r="628" spans="1:15" x14ac:dyDescent="0.2">
      <c r="A628" t="s">
        <v>562</v>
      </c>
      <c r="B628" s="1">
        <v>359742.75</v>
      </c>
      <c r="C628" s="1">
        <v>71948.55</v>
      </c>
      <c r="D628" s="1">
        <v>0</v>
      </c>
      <c r="E628" s="1">
        <v>64753.69</v>
      </c>
      <c r="F628" s="1">
        <v>49644.49</v>
      </c>
      <c r="G628" s="3">
        <v>0.2</v>
      </c>
      <c r="H628" s="3">
        <v>0</v>
      </c>
      <c r="I628" s="3">
        <v>0.15</v>
      </c>
      <c r="J628" s="3">
        <v>0.1</v>
      </c>
      <c r="K628" s="4">
        <f t="shared" si="48"/>
        <v>0.2</v>
      </c>
      <c r="L628" s="4">
        <f t="shared" si="49"/>
        <v>0</v>
      </c>
      <c r="M628" s="5">
        <f t="shared" si="45"/>
        <v>0</v>
      </c>
      <c r="N628" s="5">
        <f t="shared" si="46"/>
        <v>0</v>
      </c>
      <c r="O628" s="5">
        <f t="shared" si="47"/>
        <v>0</v>
      </c>
    </row>
    <row r="629" spans="1:15" x14ac:dyDescent="0.2">
      <c r="A629" t="s">
        <v>563</v>
      </c>
      <c r="B629" s="1">
        <v>984652.71</v>
      </c>
      <c r="C629" s="1">
        <v>0</v>
      </c>
      <c r="D629" s="1">
        <v>0</v>
      </c>
      <c r="E629" s="1">
        <v>0</v>
      </c>
      <c r="F629" s="1">
        <v>0</v>
      </c>
      <c r="G629" s="3">
        <v>0.1</v>
      </c>
      <c r="H629" s="3">
        <v>2</v>
      </c>
      <c r="I629" s="3">
        <v>0.15</v>
      </c>
      <c r="J629" s="3">
        <v>0</v>
      </c>
      <c r="K629" s="4">
        <f t="shared" si="48"/>
        <v>0</v>
      </c>
      <c r="L629" s="4">
        <f t="shared" si="49"/>
        <v>0</v>
      </c>
      <c r="M629" s="5">
        <f t="shared" si="45"/>
        <v>98465.271000000008</v>
      </c>
      <c r="N629" s="5">
        <f t="shared" si="46"/>
        <v>1969305.42</v>
      </c>
      <c r="O629" s="5">
        <f t="shared" si="47"/>
        <v>1969305.42</v>
      </c>
    </row>
    <row r="630" spans="1:15" x14ac:dyDescent="0.2">
      <c r="A630" t="s">
        <v>564</v>
      </c>
      <c r="B630" s="1">
        <v>7390640.8300000001</v>
      </c>
      <c r="C630" s="1">
        <v>0</v>
      </c>
      <c r="D630" s="1">
        <v>0</v>
      </c>
      <c r="E630" s="1">
        <v>0</v>
      </c>
      <c r="F630" s="1">
        <v>0</v>
      </c>
      <c r="G630" s="3">
        <v>0.3</v>
      </c>
      <c r="H630" s="3">
        <v>0</v>
      </c>
      <c r="I630" s="3">
        <v>0.15</v>
      </c>
      <c r="J630" s="3">
        <v>0.1</v>
      </c>
      <c r="K630" s="4">
        <f t="shared" si="48"/>
        <v>0</v>
      </c>
      <c r="L630" s="4">
        <f t="shared" si="49"/>
        <v>0</v>
      </c>
      <c r="M630" s="5">
        <f t="shared" si="45"/>
        <v>2217192.2489999998</v>
      </c>
      <c r="N630" s="5">
        <f t="shared" si="46"/>
        <v>0</v>
      </c>
      <c r="O630" s="5">
        <f t="shared" si="47"/>
        <v>0</v>
      </c>
    </row>
    <row r="631" spans="1:15" x14ac:dyDescent="0.2">
      <c r="A631" t="s">
        <v>565</v>
      </c>
      <c r="B631" s="1">
        <v>3201684.45</v>
      </c>
      <c r="C631" s="1">
        <v>160084.22</v>
      </c>
      <c r="D631" s="1">
        <v>0</v>
      </c>
      <c r="E631" s="1">
        <v>504265.28</v>
      </c>
      <c r="F631" s="1">
        <v>0</v>
      </c>
      <c r="G631" s="3">
        <v>0.05</v>
      </c>
      <c r="H631" s="3">
        <v>0</v>
      </c>
      <c r="I631" s="3">
        <v>0.15</v>
      </c>
      <c r="J631" s="3">
        <v>0</v>
      </c>
      <c r="K631" s="4">
        <f t="shared" si="48"/>
        <v>4.9999999219161026E-2</v>
      </c>
      <c r="L631" s="4">
        <f t="shared" si="49"/>
        <v>0</v>
      </c>
      <c r="M631" s="5">
        <f t="shared" si="45"/>
        <v>2.5000000100079984E-3</v>
      </c>
      <c r="N631" s="5">
        <f t="shared" si="46"/>
        <v>0</v>
      </c>
      <c r="O631" s="5">
        <f t="shared" si="47"/>
        <v>0</v>
      </c>
    </row>
    <row r="632" spans="1:15" x14ac:dyDescent="0.2">
      <c r="A632" t="s">
        <v>566</v>
      </c>
      <c r="B632" s="1">
        <v>499541.38</v>
      </c>
      <c r="C632" s="1">
        <v>0</v>
      </c>
      <c r="D632" s="1">
        <v>0</v>
      </c>
      <c r="E632" s="1">
        <v>0</v>
      </c>
      <c r="F632" s="1">
        <v>0</v>
      </c>
      <c r="G632" s="3">
        <v>0.1</v>
      </c>
      <c r="H632" s="3">
        <v>0</v>
      </c>
      <c r="I632" s="3">
        <v>0.15</v>
      </c>
      <c r="J632" s="3">
        <v>0</v>
      </c>
      <c r="K632" s="4">
        <f t="shared" si="48"/>
        <v>0</v>
      </c>
      <c r="L632" s="4">
        <f t="shared" si="49"/>
        <v>0</v>
      </c>
      <c r="M632" s="5">
        <f t="shared" si="45"/>
        <v>49954.138000000006</v>
      </c>
      <c r="N632" s="5">
        <f t="shared" si="46"/>
        <v>0</v>
      </c>
      <c r="O632" s="5">
        <f t="shared" si="47"/>
        <v>0</v>
      </c>
    </row>
    <row r="633" spans="1:15" x14ac:dyDescent="0.2">
      <c r="A633" t="s">
        <v>567</v>
      </c>
      <c r="B633" s="1">
        <v>11602.61</v>
      </c>
      <c r="C633" s="1">
        <v>3480.78</v>
      </c>
      <c r="D633" s="1">
        <v>0</v>
      </c>
      <c r="E633" s="1">
        <v>2262.56</v>
      </c>
      <c r="F633" s="1">
        <v>1734.6200000000001</v>
      </c>
      <c r="G633" s="3">
        <v>0.3</v>
      </c>
      <c r="H633" s="3">
        <v>0</v>
      </c>
      <c r="I633" s="3">
        <v>0.15</v>
      </c>
      <c r="J633" s="3">
        <v>0.1</v>
      </c>
      <c r="K633" s="4">
        <f t="shared" si="48"/>
        <v>0.29999974143748692</v>
      </c>
      <c r="L633" s="4">
        <f t="shared" si="49"/>
        <v>0</v>
      </c>
      <c r="M633" s="5">
        <f t="shared" si="45"/>
        <v>2.9999999997349647E-3</v>
      </c>
      <c r="N633" s="5">
        <f t="shared" si="46"/>
        <v>0</v>
      </c>
      <c r="O633" s="5">
        <f t="shared" si="47"/>
        <v>0</v>
      </c>
    </row>
    <row r="634" spans="1:15" x14ac:dyDescent="0.2">
      <c r="A634" t="s">
        <v>567</v>
      </c>
      <c r="B634" s="1">
        <v>730.13</v>
      </c>
      <c r="C634" s="1">
        <v>146.03</v>
      </c>
      <c r="D634" s="1">
        <v>0</v>
      </c>
      <c r="E634" s="1">
        <v>131.4</v>
      </c>
      <c r="F634" s="1">
        <v>100.73</v>
      </c>
      <c r="G634" s="3">
        <v>0.2</v>
      </c>
      <c r="H634" s="3">
        <v>0</v>
      </c>
      <c r="I634" s="3">
        <v>0.15</v>
      </c>
      <c r="J634" s="3">
        <v>0.1</v>
      </c>
      <c r="K634" s="4">
        <f t="shared" si="48"/>
        <v>0.20000547847643571</v>
      </c>
      <c r="L634" s="4">
        <f t="shared" si="49"/>
        <v>0</v>
      </c>
      <c r="M634" s="5">
        <f t="shared" si="45"/>
        <v>-3.9999999999973876E-3</v>
      </c>
      <c r="N634" s="5">
        <f t="shared" si="46"/>
        <v>0</v>
      </c>
      <c r="O634" s="5">
        <f t="shared" si="47"/>
        <v>0</v>
      </c>
    </row>
    <row r="635" spans="1:15" x14ac:dyDescent="0.2">
      <c r="A635" t="s">
        <v>568</v>
      </c>
      <c r="B635" s="1">
        <v>137004.23000000001</v>
      </c>
      <c r="C635" s="1">
        <v>47951.48</v>
      </c>
      <c r="D635" s="1">
        <v>14796.43</v>
      </c>
      <c r="E635" s="1">
        <v>29962.87</v>
      </c>
      <c r="F635" s="1">
        <v>22971.46</v>
      </c>
      <c r="G635" s="3">
        <v>0.35000000000000003</v>
      </c>
      <c r="H635" s="3">
        <v>0.08</v>
      </c>
      <c r="I635" s="3">
        <v>0.15</v>
      </c>
      <c r="J635" s="3">
        <v>0.1</v>
      </c>
      <c r="K635" s="4">
        <f t="shared" si="48"/>
        <v>0.34999999635047763</v>
      </c>
      <c r="L635" s="4">
        <f t="shared" si="49"/>
        <v>7.9999855100445397E-2</v>
      </c>
      <c r="M635" s="5">
        <f t="shared" si="45"/>
        <v>5.0000000717047191E-4</v>
      </c>
      <c r="N635" s="5">
        <f t="shared" si="46"/>
        <v>2.680000000064215E-2</v>
      </c>
      <c r="O635" s="5">
        <f t="shared" si="47"/>
        <v>2.680000000064215E-2</v>
      </c>
    </row>
    <row r="636" spans="1:15" x14ac:dyDescent="0.2">
      <c r="A636" t="s">
        <v>569</v>
      </c>
      <c r="B636" s="1">
        <v>29770.84</v>
      </c>
      <c r="C636" s="1">
        <v>1488.54</v>
      </c>
      <c r="D636" s="1">
        <v>0</v>
      </c>
      <c r="E636" s="1">
        <v>4688.9400000000005</v>
      </c>
      <c r="F636" s="1">
        <v>3594.88</v>
      </c>
      <c r="G636" s="3">
        <v>0.05</v>
      </c>
      <c r="H636" s="3">
        <v>0</v>
      </c>
      <c r="I636" s="3">
        <v>0.15</v>
      </c>
      <c r="J636" s="3">
        <v>0.1</v>
      </c>
      <c r="K636" s="4">
        <f t="shared" si="48"/>
        <v>4.9999932820168999E-2</v>
      </c>
      <c r="L636" s="4">
        <f t="shared" si="49"/>
        <v>0</v>
      </c>
      <c r="M636" s="5">
        <f t="shared" si="45"/>
        <v>2.0000000000376882E-3</v>
      </c>
      <c r="N636" s="5">
        <f t="shared" si="46"/>
        <v>0</v>
      </c>
      <c r="O636" s="5">
        <f t="shared" si="47"/>
        <v>0</v>
      </c>
    </row>
    <row r="637" spans="1:15" x14ac:dyDescent="0.2">
      <c r="A637" t="s">
        <v>570</v>
      </c>
      <c r="B637" s="1">
        <v>896120.86</v>
      </c>
      <c r="C637" s="1">
        <v>0</v>
      </c>
      <c r="D637" s="1">
        <v>0</v>
      </c>
      <c r="E637" s="1">
        <v>0</v>
      </c>
      <c r="F637" s="1">
        <v>0</v>
      </c>
      <c r="G637" s="3">
        <v>0.05</v>
      </c>
      <c r="H637" s="3">
        <v>0</v>
      </c>
      <c r="I637" s="3">
        <v>0.15</v>
      </c>
      <c r="J637" s="3">
        <v>0.1</v>
      </c>
      <c r="K637" s="4">
        <f t="shared" si="48"/>
        <v>0</v>
      </c>
      <c r="L637" s="4">
        <f t="shared" si="49"/>
        <v>0</v>
      </c>
      <c r="M637" s="5">
        <f t="shared" si="45"/>
        <v>44806.043000000005</v>
      </c>
      <c r="N637" s="5">
        <f t="shared" si="46"/>
        <v>0</v>
      </c>
      <c r="O637" s="5">
        <f t="shared" si="47"/>
        <v>0</v>
      </c>
    </row>
    <row r="638" spans="1:15" x14ac:dyDescent="0.2">
      <c r="A638" t="s">
        <v>571</v>
      </c>
      <c r="B638" s="1">
        <v>17040.36</v>
      </c>
      <c r="C638" s="1">
        <v>3408.07</v>
      </c>
      <c r="D638" s="1">
        <v>0</v>
      </c>
      <c r="E638" s="1">
        <v>3067.19</v>
      </c>
      <c r="F638" s="1">
        <v>2351.5500000000002</v>
      </c>
      <c r="G638" s="3">
        <v>0.2</v>
      </c>
      <c r="H638" s="3">
        <v>0</v>
      </c>
      <c r="I638" s="3">
        <v>0.15</v>
      </c>
      <c r="J638" s="3">
        <v>0.1</v>
      </c>
      <c r="K638" s="4">
        <f t="shared" si="48"/>
        <v>0.19999988263158761</v>
      </c>
      <c r="L638" s="4">
        <f t="shared" si="49"/>
        <v>0</v>
      </c>
      <c r="M638" s="5">
        <f t="shared" si="45"/>
        <v>2.0000000000201666E-3</v>
      </c>
      <c r="N638" s="5">
        <f t="shared" si="46"/>
        <v>0</v>
      </c>
      <c r="O638" s="5">
        <f t="shared" si="47"/>
        <v>0</v>
      </c>
    </row>
    <row r="639" spans="1:15" x14ac:dyDescent="0.2">
      <c r="A639" t="s">
        <v>571</v>
      </c>
      <c r="B639" s="1">
        <v>429210.42</v>
      </c>
      <c r="C639" s="1">
        <v>128763.12000000001</v>
      </c>
      <c r="D639" s="1">
        <v>0</v>
      </c>
      <c r="E639" s="1">
        <v>83696.05</v>
      </c>
      <c r="F639" s="1">
        <v>64166.98</v>
      </c>
      <c r="G639" s="3">
        <v>0.3</v>
      </c>
      <c r="H639" s="3">
        <v>0</v>
      </c>
      <c r="I639" s="3">
        <v>0.15</v>
      </c>
      <c r="J639" s="3">
        <v>0.1</v>
      </c>
      <c r="K639" s="4">
        <f t="shared" si="48"/>
        <v>0.29999998602084266</v>
      </c>
      <c r="L639" s="4">
        <f t="shared" si="49"/>
        <v>0</v>
      </c>
      <c r="M639" s="5">
        <f t="shared" si="45"/>
        <v>5.999999989585259E-3</v>
      </c>
      <c r="N639" s="5">
        <f t="shared" si="46"/>
        <v>0</v>
      </c>
      <c r="O639" s="5">
        <f t="shared" si="47"/>
        <v>0</v>
      </c>
    </row>
    <row r="640" spans="1:15" x14ac:dyDescent="0.2">
      <c r="A640" t="s">
        <v>571</v>
      </c>
      <c r="B640" s="1">
        <v>82643.259999999995</v>
      </c>
      <c r="C640" s="1">
        <v>24792.98</v>
      </c>
      <c r="D640" s="1">
        <v>0</v>
      </c>
      <c r="E640" s="1">
        <v>16115.36</v>
      </c>
      <c r="F640" s="1">
        <v>12355.12</v>
      </c>
      <c r="G640" s="3">
        <v>0.3</v>
      </c>
      <c r="H640" s="3">
        <v>0</v>
      </c>
      <c r="I640" s="3">
        <v>0.15</v>
      </c>
      <c r="J640" s="3">
        <v>0.1</v>
      </c>
      <c r="K640" s="4">
        <f t="shared" si="48"/>
        <v>0.30000002420040062</v>
      </c>
      <c r="L640" s="4">
        <f t="shared" si="49"/>
        <v>0</v>
      </c>
      <c r="M640" s="5">
        <f t="shared" si="45"/>
        <v>-2.0000000011952046E-3</v>
      </c>
      <c r="N640" s="5">
        <f t="shared" si="46"/>
        <v>0</v>
      </c>
      <c r="O640" s="5">
        <f t="shared" si="47"/>
        <v>0</v>
      </c>
    </row>
    <row r="641" spans="1:15" x14ac:dyDescent="0.2">
      <c r="A641" t="s">
        <v>572</v>
      </c>
      <c r="B641" s="1">
        <v>986983.87</v>
      </c>
      <c r="C641" s="1">
        <v>0</v>
      </c>
      <c r="D641" s="1">
        <v>0</v>
      </c>
      <c r="E641" s="1">
        <v>0</v>
      </c>
      <c r="F641" s="1">
        <v>0</v>
      </c>
      <c r="G641" s="3">
        <v>0.05</v>
      </c>
      <c r="H641" s="3">
        <v>0</v>
      </c>
      <c r="I641" s="3">
        <v>0.15</v>
      </c>
      <c r="J641" s="3">
        <v>0.1</v>
      </c>
      <c r="K641" s="4">
        <f t="shared" si="48"/>
        <v>0</v>
      </c>
      <c r="L641" s="4">
        <f t="shared" si="49"/>
        <v>0</v>
      </c>
      <c r="M641" s="5">
        <f t="shared" si="45"/>
        <v>49349.193500000001</v>
      </c>
      <c r="N641" s="5">
        <f t="shared" si="46"/>
        <v>0</v>
      </c>
      <c r="O641" s="5">
        <f t="shared" si="47"/>
        <v>0</v>
      </c>
    </row>
    <row r="642" spans="1:15" x14ac:dyDescent="0.2">
      <c r="A642" t="s">
        <v>573</v>
      </c>
      <c r="B642" s="1">
        <v>3001.4</v>
      </c>
      <c r="C642" s="1">
        <v>900.42000000000007</v>
      </c>
      <c r="D642" s="1">
        <v>0</v>
      </c>
      <c r="E642" s="1">
        <v>585.26</v>
      </c>
      <c r="F642" s="1">
        <v>448.73</v>
      </c>
      <c r="G642" s="3">
        <v>0.3</v>
      </c>
      <c r="H642" s="3">
        <v>0</v>
      </c>
      <c r="I642" s="3">
        <v>0.15</v>
      </c>
      <c r="J642" s="3">
        <v>0.1</v>
      </c>
      <c r="K642" s="4">
        <f t="shared" si="48"/>
        <v>0.3</v>
      </c>
      <c r="L642" s="4">
        <f t="shared" si="49"/>
        <v>0</v>
      </c>
      <c r="M642" s="5">
        <f t="shared" si="45"/>
        <v>0</v>
      </c>
      <c r="N642" s="5">
        <f t="shared" si="46"/>
        <v>0</v>
      </c>
      <c r="O642" s="5">
        <f t="shared" si="47"/>
        <v>0</v>
      </c>
    </row>
    <row r="643" spans="1:15" x14ac:dyDescent="0.2">
      <c r="A643" t="s">
        <v>574</v>
      </c>
      <c r="B643" s="1">
        <v>255135.29</v>
      </c>
      <c r="C643" s="1">
        <v>0</v>
      </c>
      <c r="D643" s="1">
        <v>0</v>
      </c>
      <c r="E643" s="1">
        <v>0</v>
      </c>
      <c r="F643" s="1">
        <v>0</v>
      </c>
      <c r="G643" s="3">
        <v>0.2</v>
      </c>
      <c r="H643" s="3">
        <v>0</v>
      </c>
      <c r="I643" s="3">
        <v>0.15</v>
      </c>
      <c r="J643" s="3">
        <v>0.1</v>
      </c>
      <c r="K643" s="4">
        <f t="shared" si="48"/>
        <v>0</v>
      </c>
      <c r="L643" s="4">
        <f t="shared" si="49"/>
        <v>0</v>
      </c>
      <c r="M643" s="5">
        <f t="shared" ref="M643:M706" si="50">(G643-K643)*B643</f>
        <v>51027.058000000005</v>
      </c>
      <c r="N643" s="5">
        <f t="shared" ref="N643:N706" si="51">(H643-L643)*(B643+C643)</f>
        <v>0</v>
      </c>
      <c r="O643" s="5">
        <f t="shared" ref="O643:O706" si="52">MAX(N643,0)</f>
        <v>0</v>
      </c>
    </row>
    <row r="644" spans="1:15" x14ac:dyDescent="0.2">
      <c r="A644" t="s">
        <v>575</v>
      </c>
      <c r="B644" s="1">
        <v>1165196.53</v>
      </c>
      <c r="C644" s="1">
        <v>0</v>
      </c>
      <c r="D644" s="1">
        <v>0</v>
      </c>
      <c r="E644" s="1">
        <v>0</v>
      </c>
      <c r="F644" s="1">
        <v>0</v>
      </c>
      <c r="G644" s="3">
        <v>0.35000000000000003</v>
      </c>
      <c r="H644" s="3">
        <v>5</v>
      </c>
      <c r="I644" s="3">
        <v>0.15</v>
      </c>
      <c r="J644" s="3">
        <v>0.1</v>
      </c>
      <c r="K644" s="4">
        <f t="shared" ref="K644:K707" si="53">C644/B644</f>
        <v>0</v>
      </c>
      <c r="L644" s="4">
        <f t="shared" si="49"/>
        <v>0</v>
      </c>
      <c r="M644" s="5">
        <f t="shared" si="50"/>
        <v>407818.78550000006</v>
      </c>
      <c r="N644" s="5">
        <f t="shared" si="51"/>
        <v>5825982.6500000004</v>
      </c>
      <c r="O644" s="5">
        <f t="shared" si="52"/>
        <v>5825982.6500000004</v>
      </c>
    </row>
    <row r="645" spans="1:15" x14ac:dyDescent="0.2">
      <c r="A645" t="s">
        <v>576</v>
      </c>
      <c r="B645" s="1">
        <v>43356.83</v>
      </c>
      <c r="C645" s="1">
        <v>8671.3700000000008</v>
      </c>
      <c r="D645" s="1">
        <v>0</v>
      </c>
      <c r="E645" s="1">
        <v>7804.27</v>
      </c>
      <c r="F645" s="1">
        <v>5983.22</v>
      </c>
      <c r="G645" s="3">
        <v>0.2</v>
      </c>
      <c r="H645" s="3">
        <v>0</v>
      </c>
      <c r="I645" s="3">
        <v>0.15</v>
      </c>
      <c r="J645" s="3">
        <v>0</v>
      </c>
      <c r="K645" s="4">
        <f t="shared" si="53"/>
        <v>0.20000009225766738</v>
      </c>
      <c r="L645" s="4">
        <f t="shared" ref="L645:L708" si="54">D645/($B645+C645)</f>
        <v>0</v>
      </c>
      <c r="M645" s="5">
        <f t="shared" si="50"/>
        <v>-4.0000000002170504E-3</v>
      </c>
      <c r="N645" s="5">
        <f t="shared" si="51"/>
        <v>0</v>
      </c>
      <c r="O645" s="5">
        <f t="shared" si="52"/>
        <v>0</v>
      </c>
    </row>
    <row r="646" spans="1:15" x14ac:dyDescent="0.2">
      <c r="A646" t="s">
        <v>576</v>
      </c>
      <c r="B646" s="1">
        <v>144651.19</v>
      </c>
      <c r="C646" s="1">
        <v>28930.240000000002</v>
      </c>
      <c r="D646" s="1">
        <v>0</v>
      </c>
      <c r="E646" s="1">
        <v>26037.24</v>
      </c>
      <c r="F646" s="1">
        <v>19961.88</v>
      </c>
      <c r="G646" s="3">
        <v>0.2</v>
      </c>
      <c r="H646" s="3">
        <v>0</v>
      </c>
      <c r="I646" s="3">
        <v>0.15</v>
      </c>
      <c r="J646" s="3">
        <v>0.1</v>
      </c>
      <c r="K646" s="4">
        <f t="shared" si="53"/>
        <v>0.20000001382636395</v>
      </c>
      <c r="L646" s="4">
        <f t="shared" si="54"/>
        <v>0</v>
      </c>
      <c r="M646" s="5">
        <f t="shared" si="50"/>
        <v>-1.9999999976771767E-3</v>
      </c>
      <c r="N646" s="5">
        <f t="shared" si="51"/>
        <v>0</v>
      </c>
      <c r="O646" s="5">
        <f t="shared" si="52"/>
        <v>0</v>
      </c>
    </row>
    <row r="647" spans="1:15" x14ac:dyDescent="0.2">
      <c r="A647" t="s">
        <v>577</v>
      </c>
      <c r="B647" s="1">
        <v>39400226.25</v>
      </c>
      <c r="C647" s="1">
        <v>0</v>
      </c>
      <c r="D647" s="1">
        <v>0</v>
      </c>
      <c r="E647" s="1">
        <v>5910033.7800000003</v>
      </c>
      <c r="F647" s="1">
        <v>0</v>
      </c>
      <c r="G647" s="3">
        <v>0</v>
      </c>
      <c r="H647" s="3">
        <v>0</v>
      </c>
      <c r="I647" s="3">
        <v>0.15</v>
      </c>
      <c r="J647" s="3">
        <v>0</v>
      </c>
      <c r="K647" s="4">
        <f t="shared" si="53"/>
        <v>0</v>
      </c>
      <c r="L647" s="4">
        <f t="shared" si="54"/>
        <v>0</v>
      </c>
      <c r="M647" s="5">
        <f t="shared" si="50"/>
        <v>0</v>
      </c>
      <c r="N647" s="5">
        <f t="shared" si="51"/>
        <v>0</v>
      </c>
      <c r="O647" s="5">
        <f t="shared" si="52"/>
        <v>0</v>
      </c>
    </row>
    <row r="648" spans="1:15" x14ac:dyDescent="0.2">
      <c r="A648" t="s">
        <v>578</v>
      </c>
      <c r="B648" s="1">
        <v>867125.16</v>
      </c>
      <c r="C648" s="1">
        <v>43356.26</v>
      </c>
      <c r="D648" s="1">
        <v>0</v>
      </c>
      <c r="E648" s="1">
        <v>136572.26999999999</v>
      </c>
      <c r="F648" s="1">
        <v>0</v>
      </c>
      <c r="G648" s="3">
        <v>0.05</v>
      </c>
      <c r="H648" s="3">
        <v>0</v>
      </c>
      <c r="I648" s="3">
        <v>0.15</v>
      </c>
      <c r="J648" s="3">
        <v>0.1</v>
      </c>
      <c r="K648" s="4">
        <f t="shared" si="53"/>
        <v>5.0000002306472113E-2</v>
      </c>
      <c r="L648" s="4">
        <f t="shared" si="54"/>
        <v>0</v>
      </c>
      <c r="M648" s="5">
        <f t="shared" si="50"/>
        <v>-1.9999999978743683E-3</v>
      </c>
      <c r="N648" s="5">
        <f t="shared" si="51"/>
        <v>0</v>
      </c>
      <c r="O648" s="5">
        <f t="shared" si="52"/>
        <v>0</v>
      </c>
    </row>
    <row r="649" spans="1:15" x14ac:dyDescent="0.2">
      <c r="A649" t="s">
        <v>579</v>
      </c>
      <c r="B649" s="1">
        <v>5174109.38</v>
      </c>
      <c r="C649" s="1">
        <v>1810938.1</v>
      </c>
      <c r="D649" s="1">
        <v>0</v>
      </c>
      <c r="E649" s="1">
        <v>1047756.89</v>
      </c>
      <c r="F649" s="1">
        <v>803280.44000000006</v>
      </c>
      <c r="G649" s="3">
        <v>0.35000000000000003</v>
      </c>
      <c r="H649" s="3">
        <v>0</v>
      </c>
      <c r="I649" s="3">
        <v>0.15</v>
      </c>
      <c r="J649" s="3">
        <v>0.1</v>
      </c>
      <c r="K649" s="4">
        <f t="shared" si="53"/>
        <v>0.34999996463159427</v>
      </c>
      <c r="L649" s="4">
        <f t="shared" si="54"/>
        <v>0</v>
      </c>
      <c r="M649" s="5">
        <f t="shared" si="50"/>
        <v>0.18299999999682542</v>
      </c>
      <c r="N649" s="5">
        <f t="shared" si="51"/>
        <v>0</v>
      </c>
      <c r="O649" s="5">
        <f t="shared" si="52"/>
        <v>0</v>
      </c>
    </row>
    <row r="650" spans="1:15" x14ac:dyDescent="0.2">
      <c r="A650" t="s">
        <v>580</v>
      </c>
      <c r="B650" s="1">
        <v>80675.28</v>
      </c>
      <c r="C650" s="1">
        <v>24202.58</v>
      </c>
      <c r="D650" s="1">
        <v>0</v>
      </c>
      <c r="E650" s="1">
        <v>15731.67</v>
      </c>
      <c r="F650" s="1">
        <v>12060.92</v>
      </c>
      <c r="G650" s="3">
        <v>0.3</v>
      </c>
      <c r="H650" s="3">
        <v>0</v>
      </c>
      <c r="I650" s="3">
        <v>0.15</v>
      </c>
      <c r="J650" s="3">
        <v>0.1</v>
      </c>
      <c r="K650" s="4">
        <f t="shared" si="53"/>
        <v>0.29999995041851735</v>
      </c>
      <c r="L650" s="4">
        <f t="shared" si="54"/>
        <v>0</v>
      </c>
      <c r="M650" s="5">
        <f t="shared" si="50"/>
        <v>3.9999999949407927E-3</v>
      </c>
      <c r="N650" s="5">
        <f t="shared" si="51"/>
        <v>0</v>
      </c>
      <c r="O650" s="5">
        <f t="shared" si="52"/>
        <v>0</v>
      </c>
    </row>
    <row r="651" spans="1:15" x14ac:dyDescent="0.2">
      <c r="A651" t="s">
        <v>581</v>
      </c>
      <c r="B651" s="1">
        <v>14436.87</v>
      </c>
      <c r="C651" s="1">
        <v>4331.0600000000004</v>
      </c>
      <c r="D651" s="1">
        <v>0</v>
      </c>
      <c r="E651" s="1">
        <v>2815.3</v>
      </c>
      <c r="F651" s="1">
        <v>2158.3200000000002</v>
      </c>
      <c r="G651" s="3">
        <v>0.3</v>
      </c>
      <c r="H651" s="3">
        <v>0</v>
      </c>
      <c r="I651" s="3">
        <v>0.15</v>
      </c>
      <c r="J651" s="3">
        <v>0.1</v>
      </c>
      <c r="K651" s="4">
        <f t="shared" si="53"/>
        <v>0.2999999307329082</v>
      </c>
      <c r="L651" s="4">
        <f t="shared" si="54"/>
        <v>0</v>
      </c>
      <c r="M651" s="5">
        <f t="shared" si="50"/>
        <v>9.999999993718174E-4</v>
      </c>
      <c r="N651" s="5">
        <f t="shared" si="51"/>
        <v>0</v>
      </c>
      <c r="O651" s="5">
        <f t="shared" si="52"/>
        <v>0</v>
      </c>
    </row>
    <row r="652" spans="1:15" x14ac:dyDescent="0.2">
      <c r="A652" t="s">
        <v>582</v>
      </c>
      <c r="B652" s="1">
        <v>3552.85</v>
      </c>
      <c r="C652" s="1">
        <v>0</v>
      </c>
      <c r="D652" s="1">
        <v>0</v>
      </c>
      <c r="E652" s="1">
        <v>0</v>
      </c>
      <c r="F652" s="1">
        <v>0</v>
      </c>
      <c r="G652" s="3">
        <v>0.1</v>
      </c>
      <c r="H652" s="3">
        <v>0</v>
      </c>
      <c r="I652" s="3">
        <v>0.15</v>
      </c>
      <c r="J652" s="3">
        <v>0.1</v>
      </c>
      <c r="K652" s="4">
        <f t="shared" si="53"/>
        <v>0</v>
      </c>
      <c r="L652" s="4">
        <f t="shared" si="54"/>
        <v>0</v>
      </c>
      <c r="M652" s="5">
        <f t="shared" si="50"/>
        <v>355.28500000000003</v>
      </c>
      <c r="N652" s="5">
        <f t="shared" si="51"/>
        <v>0</v>
      </c>
      <c r="O652" s="5">
        <f t="shared" si="52"/>
        <v>0</v>
      </c>
    </row>
    <row r="653" spans="1:15" x14ac:dyDescent="0.2">
      <c r="A653" t="s">
        <v>583</v>
      </c>
      <c r="B653" s="1">
        <v>26511.9</v>
      </c>
      <c r="C653" s="1">
        <v>0</v>
      </c>
      <c r="D653" s="1">
        <v>0</v>
      </c>
      <c r="E653" s="1">
        <v>0</v>
      </c>
      <c r="F653" s="1">
        <v>0</v>
      </c>
      <c r="G653" s="3">
        <v>0.35000000000000003</v>
      </c>
      <c r="H653" s="3">
        <v>0</v>
      </c>
      <c r="I653" s="3">
        <v>0.15</v>
      </c>
      <c r="J653" s="3">
        <v>0.1</v>
      </c>
      <c r="K653" s="4">
        <f t="shared" si="53"/>
        <v>0</v>
      </c>
      <c r="L653" s="4">
        <f t="shared" si="54"/>
        <v>0</v>
      </c>
      <c r="M653" s="5">
        <f t="shared" si="50"/>
        <v>9279.1650000000009</v>
      </c>
      <c r="N653" s="5">
        <f t="shared" si="51"/>
        <v>0</v>
      </c>
      <c r="O653" s="5">
        <f t="shared" si="52"/>
        <v>0</v>
      </c>
    </row>
    <row r="654" spans="1:15" x14ac:dyDescent="0.2">
      <c r="A654" t="s">
        <v>584</v>
      </c>
      <c r="B654" s="1">
        <v>150761.48000000001</v>
      </c>
      <c r="C654" s="1">
        <v>52766.520000000004</v>
      </c>
      <c r="D654" s="1">
        <v>16282.23</v>
      </c>
      <c r="E654" s="1">
        <v>32971.56</v>
      </c>
      <c r="F654" s="1">
        <v>25278.18</v>
      </c>
      <c r="G654" s="3">
        <v>0.35000000000000003</v>
      </c>
      <c r="H654" s="3">
        <v>0.08</v>
      </c>
      <c r="I654" s="3">
        <v>0.15</v>
      </c>
      <c r="J654" s="3">
        <v>0.1</v>
      </c>
      <c r="K654" s="4">
        <f t="shared" si="53"/>
        <v>0.35000001326598812</v>
      </c>
      <c r="L654" s="4">
        <f t="shared" si="54"/>
        <v>7.9999950866711217E-2</v>
      </c>
      <c r="M654" s="5">
        <f t="shared" si="50"/>
        <v>-1.9999999974805774E-3</v>
      </c>
      <c r="N654" s="5">
        <f t="shared" si="51"/>
        <v>9.9999999997831823E-3</v>
      </c>
      <c r="O654" s="5">
        <f t="shared" si="52"/>
        <v>9.9999999997831823E-3</v>
      </c>
    </row>
    <row r="655" spans="1:15" x14ac:dyDescent="0.2">
      <c r="A655" t="s">
        <v>585</v>
      </c>
      <c r="B655" s="1">
        <v>23620.84</v>
      </c>
      <c r="C655" s="1">
        <v>0</v>
      </c>
      <c r="D655" s="1">
        <v>0</v>
      </c>
      <c r="E655" s="1">
        <v>0</v>
      </c>
      <c r="F655" s="1">
        <v>0</v>
      </c>
      <c r="G655" s="3">
        <v>0.1</v>
      </c>
      <c r="H655" s="3">
        <v>0</v>
      </c>
      <c r="I655" s="3">
        <v>0.15</v>
      </c>
      <c r="J655" s="3">
        <v>0.1</v>
      </c>
      <c r="K655" s="4">
        <f t="shared" si="53"/>
        <v>0</v>
      </c>
      <c r="L655" s="4">
        <f t="shared" si="54"/>
        <v>0</v>
      </c>
      <c r="M655" s="5">
        <f t="shared" si="50"/>
        <v>2362.0840000000003</v>
      </c>
      <c r="N655" s="5">
        <f t="shared" si="51"/>
        <v>0</v>
      </c>
      <c r="O655" s="5">
        <f t="shared" si="52"/>
        <v>0</v>
      </c>
    </row>
    <row r="656" spans="1:15" x14ac:dyDescent="0.2">
      <c r="A656" t="s">
        <v>585</v>
      </c>
      <c r="B656" s="1">
        <v>45549.24</v>
      </c>
      <c r="C656" s="1">
        <v>9109.85</v>
      </c>
      <c r="D656" s="1">
        <v>0</v>
      </c>
      <c r="E656" s="1">
        <v>8198.86</v>
      </c>
      <c r="F656" s="1">
        <v>6285.81</v>
      </c>
      <c r="G656" s="3">
        <v>0.2</v>
      </c>
      <c r="H656" s="3">
        <v>0</v>
      </c>
      <c r="I656" s="3">
        <v>0.15</v>
      </c>
      <c r="J656" s="3">
        <v>0.1</v>
      </c>
      <c r="K656" s="4">
        <f t="shared" si="53"/>
        <v>0.20000004390852627</v>
      </c>
      <c r="L656" s="4">
        <f t="shared" si="54"/>
        <v>0</v>
      </c>
      <c r="M656" s="5">
        <f t="shared" si="50"/>
        <v>-2.0000000006334729E-3</v>
      </c>
      <c r="N656" s="5">
        <f t="shared" si="51"/>
        <v>0</v>
      </c>
      <c r="O656" s="5">
        <f t="shared" si="52"/>
        <v>0</v>
      </c>
    </row>
    <row r="657" spans="1:15" x14ac:dyDescent="0.2">
      <c r="A657" t="s">
        <v>586</v>
      </c>
      <c r="B657" s="1">
        <v>71709.509999999995</v>
      </c>
      <c r="C657" s="1">
        <v>14341.9</v>
      </c>
      <c r="D657" s="1">
        <v>0</v>
      </c>
      <c r="E657" s="1">
        <v>12907.67</v>
      </c>
      <c r="F657" s="1">
        <v>9895.92</v>
      </c>
      <c r="G657" s="3">
        <v>0.2</v>
      </c>
      <c r="H657" s="3">
        <v>0</v>
      </c>
      <c r="I657" s="3">
        <v>0.15</v>
      </c>
      <c r="J657" s="3">
        <v>0.1</v>
      </c>
      <c r="K657" s="4">
        <f t="shared" si="53"/>
        <v>0.19999997210969647</v>
      </c>
      <c r="L657" s="4">
        <f t="shared" si="54"/>
        <v>0</v>
      </c>
      <c r="M657" s="5">
        <f t="shared" si="50"/>
        <v>2.0000000005251468E-3</v>
      </c>
      <c r="N657" s="5">
        <f t="shared" si="51"/>
        <v>0</v>
      </c>
      <c r="O657" s="5">
        <f t="shared" si="52"/>
        <v>0</v>
      </c>
    </row>
    <row r="658" spans="1:15" x14ac:dyDescent="0.2">
      <c r="A658" t="s">
        <v>587</v>
      </c>
      <c r="B658" s="1">
        <v>580246.72</v>
      </c>
      <c r="C658" s="1">
        <v>29012.34</v>
      </c>
      <c r="D658" s="1">
        <v>0</v>
      </c>
      <c r="E658" s="1">
        <v>91388.83</v>
      </c>
      <c r="F658" s="1">
        <v>70064.850000000006</v>
      </c>
      <c r="G658" s="3">
        <v>0.05</v>
      </c>
      <c r="H658" s="3">
        <v>0</v>
      </c>
      <c r="I658" s="3">
        <v>0.15</v>
      </c>
      <c r="J658" s="3">
        <v>0.1</v>
      </c>
      <c r="K658" s="4">
        <f t="shared" si="53"/>
        <v>5.0000006893619324E-2</v>
      </c>
      <c r="L658" s="4">
        <f t="shared" si="54"/>
        <v>0</v>
      </c>
      <c r="M658" s="5">
        <f t="shared" si="50"/>
        <v>-4.0000000000626089E-3</v>
      </c>
      <c r="N658" s="5">
        <f t="shared" si="51"/>
        <v>0</v>
      </c>
      <c r="O658" s="5">
        <f t="shared" si="52"/>
        <v>0</v>
      </c>
    </row>
    <row r="659" spans="1:15" x14ac:dyDescent="0.2">
      <c r="A659" t="s">
        <v>588</v>
      </c>
      <c r="B659" s="1">
        <v>7331.2300000000005</v>
      </c>
      <c r="C659" s="1">
        <v>733.12</v>
      </c>
      <c r="D659" s="1">
        <v>0</v>
      </c>
      <c r="E659" s="1">
        <v>1209.67</v>
      </c>
      <c r="F659" s="1">
        <v>927.41</v>
      </c>
      <c r="G659" s="3">
        <v>0.1</v>
      </c>
      <c r="H659" s="3">
        <v>0</v>
      </c>
      <c r="I659" s="3">
        <v>0.15</v>
      </c>
      <c r="J659" s="3">
        <v>0.1</v>
      </c>
      <c r="K659" s="4">
        <f t="shared" si="53"/>
        <v>9.9999590791722534E-2</v>
      </c>
      <c r="L659" s="4">
        <f t="shared" si="54"/>
        <v>0</v>
      </c>
      <c r="M659" s="5">
        <f t="shared" si="50"/>
        <v>3.0000000000472713E-3</v>
      </c>
      <c r="N659" s="5">
        <f t="shared" si="51"/>
        <v>0</v>
      </c>
      <c r="O659" s="5">
        <f t="shared" si="52"/>
        <v>0</v>
      </c>
    </row>
    <row r="660" spans="1:15" x14ac:dyDescent="0.2">
      <c r="A660" t="s">
        <v>588</v>
      </c>
      <c r="B660" s="1">
        <v>292306.38</v>
      </c>
      <c r="C660" s="1">
        <v>29230.639999999999</v>
      </c>
      <c r="D660" s="1">
        <v>0</v>
      </c>
      <c r="E660" s="1">
        <v>48230.51</v>
      </c>
      <c r="F660" s="1">
        <v>36976.74</v>
      </c>
      <c r="G660" s="3">
        <v>0.1</v>
      </c>
      <c r="H660" s="3">
        <v>0</v>
      </c>
      <c r="I660" s="3">
        <v>0.15</v>
      </c>
      <c r="J660" s="3">
        <v>0.1</v>
      </c>
      <c r="K660" s="4">
        <f t="shared" si="53"/>
        <v>0.10000000684213597</v>
      </c>
      <c r="L660" s="4">
        <f t="shared" si="54"/>
        <v>0</v>
      </c>
      <c r="M660" s="5">
        <f t="shared" si="50"/>
        <v>-1.9999999965397875E-3</v>
      </c>
      <c r="N660" s="5">
        <f t="shared" si="51"/>
        <v>0</v>
      </c>
      <c r="O660" s="5">
        <f t="shared" si="52"/>
        <v>0</v>
      </c>
    </row>
    <row r="661" spans="1:15" x14ac:dyDescent="0.2">
      <c r="A661" t="s">
        <v>588</v>
      </c>
      <c r="B661" s="1">
        <v>56514.79</v>
      </c>
      <c r="C661" s="1">
        <v>11302.960000000001</v>
      </c>
      <c r="D661" s="1">
        <v>0</v>
      </c>
      <c r="E661" s="1">
        <v>10172.66</v>
      </c>
      <c r="F661" s="1">
        <v>7799.03</v>
      </c>
      <c r="G661" s="3">
        <v>0.2</v>
      </c>
      <c r="H661" s="3">
        <v>0</v>
      </c>
      <c r="I661" s="3">
        <v>0.15</v>
      </c>
      <c r="J661" s="3">
        <v>0.1</v>
      </c>
      <c r="K661" s="4">
        <f t="shared" si="53"/>
        <v>0.20000003538896632</v>
      </c>
      <c r="L661" s="4">
        <f t="shared" si="54"/>
        <v>0</v>
      </c>
      <c r="M661" s="5">
        <f t="shared" si="50"/>
        <v>-1.9999999994930839E-3</v>
      </c>
      <c r="N661" s="5">
        <f t="shared" si="51"/>
        <v>0</v>
      </c>
      <c r="O661" s="5">
        <f t="shared" si="52"/>
        <v>0</v>
      </c>
    </row>
    <row r="662" spans="1:15" x14ac:dyDescent="0.2">
      <c r="A662" t="s">
        <v>589</v>
      </c>
      <c r="B662" s="1">
        <v>3604.36</v>
      </c>
      <c r="C662" s="1">
        <v>0</v>
      </c>
      <c r="D662" s="1">
        <v>0</v>
      </c>
      <c r="E662" s="1">
        <v>0</v>
      </c>
      <c r="F662" s="1">
        <v>0</v>
      </c>
      <c r="G662" s="3">
        <v>0.35000000000000003</v>
      </c>
      <c r="H662" s="3">
        <v>0</v>
      </c>
      <c r="I662" s="3">
        <v>0.15</v>
      </c>
      <c r="J662" s="3">
        <v>0.1</v>
      </c>
      <c r="K662" s="4">
        <f t="shared" si="53"/>
        <v>0</v>
      </c>
      <c r="L662" s="4">
        <f t="shared" si="54"/>
        <v>0</v>
      </c>
      <c r="M662" s="5">
        <f t="shared" si="50"/>
        <v>1261.5260000000001</v>
      </c>
      <c r="N662" s="5">
        <f t="shared" si="51"/>
        <v>0</v>
      </c>
      <c r="O662" s="5">
        <f t="shared" si="52"/>
        <v>0</v>
      </c>
    </row>
    <row r="663" spans="1:15" x14ac:dyDescent="0.2">
      <c r="A663" t="s">
        <v>590</v>
      </c>
      <c r="B663" s="1">
        <v>41723.75</v>
      </c>
      <c r="C663" s="1">
        <v>12517.12</v>
      </c>
      <c r="D663" s="1">
        <v>0</v>
      </c>
      <c r="E663" s="1">
        <v>8136.1500000000005</v>
      </c>
      <c r="F663" s="1">
        <v>6237.67</v>
      </c>
      <c r="G663" s="3">
        <v>0.3</v>
      </c>
      <c r="H663" s="3">
        <v>0</v>
      </c>
      <c r="I663" s="3">
        <v>0.15</v>
      </c>
      <c r="J663" s="3">
        <v>0.1</v>
      </c>
      <c r="K663" s="4">
        <f t="shared" si="53"/>
        <v>0.29999988016417511</v>
      </c>
      <c r="L663" s="4">
        <f t="shared" si="54"/>
        <v>0</v>
      </c>
      <c r="M663" s="5">
        <f t="shared" si="50"/>
        <v>4.9999999981033966E-3</v>
      </c>
      <c r="N663" s="5">
        <f t="shared" si="51"/>
        <v>0</v>
      </c>
      <c r="O663" s="5">
        <f t="shared" si="52"/>
        <v>0</v>
      </c>
    </row>
    <row r="664" spans="1:15" x14ac:dyDescent="0.2">
      <c r="A664" t="s">
        <v>591</v>
      </c>
      <c r="B664" s="1">
        <v>851.33</v>
      </c>
      <c r="C664" s="1">
        <v>42.57</v>
      </c>
      <c r="D664" s="1">
        <v>71.52</v>
      </c>
      <c r="E664" s="1">
        <v>144.75</v>
      </c>
      <c r="F664" s="1">
        <v>0</v>
      </c>
      <c r="G664" s="3">
        <v>0.05</v>
      </c>
      <c r="H664" s="3">
        <v>0.08</v>
      </c>
      <c r="I664" s="3">
        <v>0.15</v>
      </c>
      <c r="J664" s="3">
        <v>0</v>
      </c>
      <c r="K664" s="4">
        <f t="shared" si="53"/>
        <v>5.0004111214217752E-2</v>
      </c>
      <c r="L664" s="4">
        <f t="shared" si="54"/>
        <v>8.0008949546929178E-2</v>
      </c>
      <c r="M664" s="5">
        <f t="shared" si="50"/>
        <v>-3.49999999999608E-3</v>
      </c>
      <c r="N664" s="5">
        <f t="shared" si="51"/>
        <v>-7.9999999999910629E-3</v>
      </c>
      <c r="O664" s="5">
        <f t="shared" si="52"/>
        <v>0</v>
      </c>
    </row>
    <row r="665" spans="1:15" x14ac:dyDescent="0.2">
      <c r="A665" t="s">
        <v>592</v>
      </c>
      <c r="B665" s="1">
        <v>40068.480000000003</v>
      </c>
      <c r="C665" s="1">
        <v>0</v>
      </c>
      <c r="D665" s="1">
        <v>0</v>
      </c>
      <c r="E665" s="1">
        <v>0</v>
      </c>
      <c r="F665" s="1">
        <v>0</v>
      </c>
      <c r="G665" s="3">
        <v>0.35000000000000003</v>
      </c>
      <c r="H665" s="3">
        <v>0</v>
      </c>
      <c r="I665" s="3">
        <v>0.15</v>
      </c>
      <c r="J665" s="3">
        <v>0.1</v>
      </c>
      <c r="K665" s="4">
        <f t="shared" si="53"/>
        <v>0</v>
      </c>
      <c r="L665" s="4">
        <f t="shared" si="54"/>
        <v>0</v>
      </c>
      <c r="M665" s="5">
        <f t="shared" si="50"/>
        <v>14023.968000000003</v>
      </c>
      <c r="N665" s="5">
        <f t="shared" si="51"/>
        <v>0</v>
      </c>
      <c r="O665" s="5">
        <f t="shared" si="52"/>
        <v>0</v>
      </c>
    </row>
    <row r="666" spans="1:15" x14ac:dyDescent="0.2">
      <c r="A666" t="s">
        <v>593</v>
      </c>
      <c r="B666" s="1">
        <v>19000.22</v>
      </c>
      <c r="C666" s="1">
        <v>3800.04</v>
      </c>
      <c r="D666" s="1">
        <v>0</v>
      </c>
      <c r="E666" s="1">
        <v>3419.96</v>
      </c>
      <c r="F666" s="1">
        <v>2622.09</v>
      </c>
      <c r="G666" s="3">
        <v>0.2</v>
      </c>
      <c r="H666" s="3">
        <v>0</v>
      </c>
      <c r="I666" s="3">
        <v>0.15</v>
      </c>
      <c r="J666" s="3">
        <v>0.1</v>
      </c>
      <c r="K666" s="4">
        <f t="shared" si="53"/>
        <v>0.19999978947612185</v>
      </c>
      <c r="L666" s="4">
        <f t="shared" si="54"/>
        <v>0</v>
      </c>
      <c r="M666" s="5">
        <f t="shared" si="50"/>
        <v>4.0000000003608338E-3</v>
      </c>
      <c r="N666" s="5">
        <f t="shared" si="51"/>
        <v>0</v>
      </c>
      <c r="O666" s="5">
        <f t="shared" si="52"/>
        <v>0</v>
      </c>
    </row>
    <row r="667" spans="1:15" x14ac:dyDescent="0.2">
      <c r="A667" t="s">
        <v>593</v>
      </c>
      <c r="B667" s="1">
        <v>6607.27</v>
      </c>
      <c r="C667" s="1">
        <v>660.73</v>
      </c>
      <c r="D667" s="1">
        <v>0</v>
      </c>
      <c r="E667" s="1">
        <v>1090.24</v>
      </c>
      <c r="F667" s="1">
        <v>835.80000000000007</v>
      </c>
      <c r="G667" s="3">
        <v>0.1</v>
      </c>
      <c r="H667" s="3">
        <v>0</v>
      </c>
      <c r="I667" s="3">
        <v>0.15</v>
      </c>
      <c r="J667" s="3">
        <v>0.1</v>
      </c>
      <c r="K667" s="4">
        <f t="shared" si="53"/>
        <v>0.10000045404531674</v>
      </c>
      <c r="L667" s="4">
        <f t="shared" si="54"/>
        <v>0</v>
      </c>
      <c r="M667" s="5">
        <f t="shared" si="50"/>
        <v>-2.999999999893299E-3</v>
      </c>
      <c r="N667" s="5">
        <f t="shared" si="51"/>
        <v>0</v>
      </c>
      <c r="O667" s="5">
        <f t="shared" si="52"/>
        <v>0</v>
      </c>
    </row>
    <row r="668" spans="1:15" x14ac:dyDescent="0.2">
      <c r="A668" t="s">
        <v>594</v>
      </c>
      <c r="B668" s="1">
        <v>244303.53</v>
      </c>
      <c r="C668" s="1">
        <v>24430.350000000002</v>
      </c>
      <c r="D668" s="1">
        <v>0</v>
      </c>
      <c r="E668" s="1">
        <v>40310.11</v>
      </c>
      <c r="F668" s="1">
        <v>30904.39</v>
      </c>
      <c r="G668" s="3">
        <v>0.1</v>
      </c>
      <c r="H668" s="3">
        <v>0</v>
      </c>
      <c r="I668" s="3">
        <v>0.15</v>
      </c>
      <c r="J668" s="3">
        <v>0.1</v>
      </c>
      <c r="K668" s="4">
        <f t="shared" si="53"/>
        <v>9.999998772019382E-2</v>
      </c>
      <c r="L668" s="4">
        <f t="shared" si="54"/>
        <v>0</v>
      </c>
      <c r="M668" s="5">
        <f t="shared" si="50"/>
        <v>2.9999999989040204E-3</v>
      </c>
      <c r="N668" s="5">
        <f t="shared" si="51"/>
        <v>0</v>
      </c>
      <c r="O668" s="5">
        <f t="shared" si="52"/>
        <v>0</v>
      </c>
    </row>
    <row r="669" spans="1:15" x14ac:dyDescent="0.2">
      <c r="A669" t="s">
        <v>595</v>
      </c>
      <c r="B669" s="1">
        <v>270.19</v>
      </c>
      <c r="C669" s="1">
        <v>81.06</v>
      </c>
      <c r="D669" s="1">
        <v>28.12</v>
      </c>
      <c r="E669" s="1">
        <v>56.88</v>
      </c>
      <c r="F669" s="1">
        <v>43.61</v>
      </c>
      <c r="G669" s="3">
        <v>0.3</v>
      </c>
      <c r="H669" s="3">
        <v>0.08</v>
      </c>
      <c r="I669" s="3">
        <v>0.15</v>
      </c>
      <c r="J669" s="3">
        <v>0.1</v>
      </c>
      <c r="K669" s="4">
        <f t="shared" si="53"/>
        <v>0.30001110329767944</v>
      </c>
      <c r="L669" s="4">
        <f t="shared" si="54"/>
        <v>8.0056939501779362E-2</v>
      </c>
      <c r="M669" s="5">
        <f t="shared" si="50"/>
        <v>-3.0000000000103126E-3</v>
      </c>
      <c r="N669" s="5">
        <f t="shared" si="51"/>
        <v>-2.0000000000000209E-2</v>
      </c>
      <c r="O669" s="5">
        <f t="shared" si="52"/>
        <v>0</v>
      </c>
    </row>
    <row r="670" spans="1:15" x14ac:dyDescent="0.2">
      <c r="A670" t="s">
        <v>596</v>
      </c>
      <c r="B670" s="1">
        <v>588559</v>
      </c>
      <c r="C670" s="1">
        <v>117711.8</v>
      </c>
      <c r="D670" s="1">
        <v>35313.51</v>
      </c>
      <c r="E670" s="1">
        <v>111237.57</v>
      </c>
      <c r="F670" s="1">
        <v>85282.17</v>
      </c>
      <c r="G670" s="3">
        <v>0.2</v>
      </c>
      <c r="H670" s="3">
        <v>0.05</v>
      </c>
      <c r="I670" s="3">
        <v>0.15</v>
      </c>
      <c r="J670" s="3">
        <v>0.1</v>
      </c>
      <c r="K670" s="4">
        <f t="shared" si="53"/>
        <v>0.2</v>
      </c>
      <c r="L670" s="4">
        <f t="shared" si="54"/>
        <v>4.999995752337489E-2</v>
      </c>
      <c r="M670" s="5">
        <f t="shared" si="50"/>
        <v>0</v>
      </c>
      <c r="N670" s="5">
        <f t="shared" si="51"/>
        <v>2.9999999999919286E-2</v>
      </c>
      <c r="O670" s="5">
        <f t="shared" si="52"/>
        <v>2.9999999999919286E-2</v>
      </c>
    </row>
    <row r="671" spans="1:15" x14ac:dyDescent="0.2">
      <c r="A671" t="s">
        <v>597</v>
      </c>
      <c r="B671" s="1">
        <v>17882.11</v>
      </c>
      <c r="C671" s="1">
        <v>894.11</v>
      </c>
      <c r="D671" s="1">
        <v>0</v>
      </c>
      <c r="E671" s="1">
        <v>2816.38</v>
      </c>
      <c r="F671" s="1">
        <v>2159.31</v>
      </c>
      <c r="G671" s="3">
        <v>0.05</v>
      </c>
      <c r="H671" s="3">
        <v>0</v>
      </c>
      <c r="I671" s="3">
        <v>0.15</v>
      </c>
      <c r="J671" s="3">
        <v>0.1</v>
      </c>
      <c r="K671" s="4">
        <f t="shared" si="53"/>
        <v>5.0000251648155615E-2</v>
      </c>
      <c r="L671" s="4">
        <f t="shared" si="54"/>
        <v>0</v>
      </c>
      <c r="M671" s="5">
        <f t="shared" si="50"/>
        <v>-4.4999999999551666E-3</v>
      </c>
      <c r="N671" s="5">
        <f t="shared" si="51"/>
        <v>0</v>
      </c>
      <c r="O671" s="5">
        <f t="shared" si="52"/>
        <v>0</v>
      </c>
    </row>
    <row r="672" spans="1:15" x14ac:dyDescent="0.2">
      <c r="A672" t="s">
        <v>598</v>
      </c>
      <c r="B672" s="1">
        <v>309788.74</v>
      </c>
      <c r="C672" s="1">
        <v>0</v>
      </c>
      <c r="D672" s="1">
        <v>0</v>
      </c>
      <c r="E672" s="1">
        <v>0</v>
      </c>
      <c r="F672" s="1">
        <v>0</v>
      </c>
      <c r="G672" s="3">
        <v>0</v>
      </c>
      <c r="H672" s="3">
        <v>0</v>
      </c>
      <c r="I672" s="3">
        <v>0.15</v>
      </c>
      <c r="J672" s="3">
        <v>0</v>
      </c>
      <c r="K672" s="4">
        <f t="shared" si="53"/>
        <v>0</v>
      </c>
      <c r="L672" s="4">
        <f t="shared" si="54"/>
        <v>0</v>
      </c>
      <c r="M672" s="5">
        <f t="shared" si="50"/>
        <v>0</v>
      </c>
      <c r="N672" s="5">
        <f t="shared" si="51"/>
        <v>0</v>
      </c>
      <c r="O672" s="5">
        <f t="shared" si="52"/>
        <v>0</v>
      </c>
    </row>
    <row r="673" spans="1:15" x14ac:dyDescent="0.2">
      <c r="A673" t="s">
        <v>599</v>
      </c>
      <c r="B673" s="1">
        <v>4693.45</v>
      </c>
      <c r="C673" s="1">
        <v>0</v>
      </c>
      <c r="D673" s="1">
        <v>0</v>
      </c>
      <c r="E673" s="1">
        <v>0</v>
      </c>
      <c r="F673" s="1">
        <v>0</v>
      </c>
      <c r="G673" s="3">
        <v>0.1</v>
      </c>
      <c r="H673" s="3">
        <v>0</v>
      </c>
      <c r="I673" s="3">
        <v>0.15</v>
      </c>
      <c r="J673" s="3">
        <v>0.1</v>
      </c>
      <c r="K673" s="4">
        <f t="shared" si="53"/>
        <v>0</v>
      </c>
      <c r="L673" s="4">
        <f t="shared" si="54"/>
        <v>0</v>
      </c>
      <c r="M673" s="5">
        <f t="shared" si="50"/>
        <v>469.34500000000003</v>
      </c>
      <c r="N673" s="5">
        <f t="shared" si="51"/>
        <v>0</v>
      </c>
      <c r="O673" s="5">
        <f t="shared" si="52"/>
        <v>0</v>
      </c>
    </row>
    <row r="674" spans="1:15" x14ac:dyDescent="0.2">
      <c r="A674" t="s">
        <v>599</v>
      </c>
      <c r="B674" s="1">
        <v>17776.11</v>
      </c>
      <c r="C674" s="1">
        <v>3555.2200000000003</v>
      </c>
      <c r="D674" s="1">
        <v>0</v>
      </c>
      <c r="E674" s="1">
        <v>3199.7000000000003</v>
      </c>
      <c r="F674" s="1">
        <v>2453.11</v>
      </c>
      <c r="G674" s="3">
        <v>0.2</v>
      </c>
      <c r="H674" s="3">
        <v>0</v>
      </c>
      <c r="I674" s="3">
        <v>0.15</v>
      </c>
      <c r="J674" s="3">
        <v>0.1</v>
      </c>
      <c r="K674" s="4">
        <f t="shared" si="53"/>
        <v>0.19999988748944511</v>
      </c>
      <c r="L674" s="4">
        <f t="shared" si="54"/>
        <v>0</v>
      </c>
      <c r="M674" s="5">
        <f t="shared" si="50"/>
        <v>2.0000000000717764E-3</v>
      </c>
      <c r="N674" s="5">
        <f t="shared" si="51"/>
        <v>0</v>
      </c>
      <c r="O674" s="5">
        <f t="shared" si="52"/>
        <v>0</v>
      </c>
    </row>
    <row r="675" spans="1:15" x14ac:dyDescent="0.2">
      <c r="A675" t="s">
        <v>600</v>
      </c>
      <c r="B675" s="1">
        <v>88033.97</v>
      </c>
      <c r="C675" s="1">
        <v>30811.89</v>
      </c>
      <c r="D675" s="1">
        <v>0</v>
      </c>
      <c r="E675" s="1">
        <v>17826.93</v>
      </c>
      <c r="F675" s="1">
        <v>13667.31</v>
      </c>
      <c r="G675" s="3">
        <v>0.35000000000000003</v>
      </c>
      <c r="H675" s="3">
        <v>0</v>
      </c>
      <c r="I675" s="3">
        <v>0.15</v>
      </c>
      <c r="J675" s="3">
        <v>0.1</v>
      </c>
      <c r="K675" s="4">
        <f t="shared" si="53"/>
        <v>0.35000000567962569</v>
      </c>
      <c r="L675" s="4">
        <f t="shared" si="54"/>
        <v>0</v>
      </c>
      <c r="M675" s="5">
        <f t="shared" si="50"/>
        <v>-4.9999999484677819E-4</v>
      </c>
      <c r="N675" s="5">
        <f t="shared" si="51"/>
        <v>0</v>
      </c>
      <c r="O675" s="5">
        <f t="shared" si="52"/>
        <v>0</v>
      </c>
    </row>
    <row r="676" spans="1:15" x14ac:dyDescent="0.2">
      <c r="A676" t="s">
        <v>601</v>
      </c>
      <c r="B676" s="1">
        <v>21056.66</v>
      </c>
      <c r="C676" s="1">
        <v>1052.83</v>
      </c>
      <c r="D676" s="1">
        <v>0</v>
      </c>
      <c r="E676" s="1">
        <v>3316.5</v>
      </c>
      <c r="F676" s="1">
        <v>2542.56</v>
      </c>
      <c r="G676" s="3">
        <v>0.05</v>
      </c>
      <c r="H676" s="3">
        <v>0</v>
      </c>
      <c r="I676" s="3">
        <v>0.15</v>
      </c>
      <c r="J676" s="3">
        <v>0.1</v>
      </c>
      <c r="K676" s="4">
        <f t="shared" si="53"/>
        <v>4.9999857527262152E-2</v>
      </c>
      <c r="L676" s="4">
        <f t="shared" si="54"/>
        <v>0</v>
      </c>
      <c r="M676" s="5">
        <f t="shared" si="50"/>
        <v>3.0000000001860986E-3</v>
      </c>
      <c r="N676" s="5">
        <f t="shared" si="51"/>
        <v>0</v>
      </c>
      <c r="O676" s="5">
        <f t="shared" si="52"/>
        <v>0</v>
      </c>
    </row>
    <row r="677" spans="1:15" x14ac:dyDescent="0.2">
      <c r="A677" t="s">
        <v>602</v>
      </c>
      <c r="B677" s="1">
        <v>18820.350000000002</v>
      </c>
      <c r="C677" s="1">
        <v>5646.1</v>
      </c>
      <c r="D677" s="1">
        <v>0</v>
      </c>
      <c r="E677" s="1">
        <v>3670.01</v>
      </c>
      <c r="F677" s="1">
        <v>2813.61</v>
      </c>
      <c r="G677" s="3">
        <v>0.3</v>
      </c>
      <c r="H677" s="3">
        <v>0</v>
      </c>
      <c r="I677" s="3">
        <v>0.15</v>
      </c>
      <c r="J677" s="3">
        <v>0.1</v>
      </c>
      <c r="K677" s="4">
        <f t="shared" si="53"/>
        <v>0.29999973433012667</v>
      </c>
      <c r="L677" s="4">
        <f t="shared" si="54"/>
        <v>0</v>
      </c>
      <c r="M677" s="5">
        <f t="shared" si="50"/>
        <v>5.0000000003902209E-3</v>
      </c>
      <c r="N677" s="5">
        <f t="shared" si="51"/>
        <v>0</v>
      </c>
      <c r="O677" s="5">
        <f t="shared" si="52"/>
        <v>0</v>
      </c>
    </row>
    <row r="678" spans="1:15" x14ac:dyDescent="0.2">
      <c r="A678" t="s">
        <v>603</v>
      </c>
      <c r="B678" s="1">
        <v>206530.44</v>
      </c>
      <c r="C678" s="1">
        <v>10326.52</v>
      </c>
      <c r="D678" s="1">
        <v>0</v>
      </c>
      <c r="E678" s="1">
        <v>32528.55</v>
      </c>
      <c r="F678" s="1">
        <v>24938.54</v>
      </c>
      <c r="G678" s="3">
        <v>0.05</v>
      </c>
      <c r="H678" s="3">
        <v>0</v>
      </c>
      <c r="I678" s="3">
        <v>0.15</v>
      </c>
      <c r="J678" s="3">
        <v>0.1</v>
      </c>
      <c r="K678" s="4">
        <f t="shared" si="53"/>
        <v>4.9999990316197458E-2</v>
      </c>
      <c r="L678" s="4">
        <f t="shared" si="54"/>
        <v>0</v>
      </c>
      <c r="M678" s="5">
        <f t="shared" si="50"/>
        <v>2.0000000004029364E-3</v>
      </c>
      <c r="N678" s="5">
        <f t="shared" si="51"/>
        <v>0</v>
      </c>
      <c r="O678" s="5">
        <f t="shared" si="52"/>
        <v>0</v>
      </c>
    </row>
    <row r="679" spans="1:15" x14ac:dyDescent="0.2">
      <c r="A679" t="s">
        <v>604</v>
      </c>
      <c r="B679" s="1">
        <v>31622.670000000002</v>
      </c>
      <c r="C679" s="1">
        <v>9486.8000000000011</v>
      </c>
      <c r="D679" s="1">
        <v>0</v>
      </c>
      <c r="E679" s="1">
        <v>6166.47</v>
      </c>
      <c r="F679" s="1">
        <v>4727.57</v>
      </c>
      <c r="G679" s="3">
        <v>0.3</v>
      </c>
      <c r="H679" s="3">
        <v>0</v>
      </c>
      <c r="I679" s="3">
        <v>0.15</v>
      </c>
      <c r="J679" s="3">
        <v>0.1</v>
      </c>
      <c r="K679" s="4">
        <f t="shared" si="53"/>
        <v>0.29999996837711679</v>
      </c>
      <c r="L679" s="4">
        <f t="shared" si="54"/>
        <v>0</v>
      </c>
      <c r="M679" s="5">
        <f t="shared" si="50"/>
        <v>9.9999999991092783E-4</v>
      </c>
      <c r="N679" s="5">
        <f t="shared" si="51"/>
        <v>0</v>
      </c>
      <c r="O679" s="5">
        <f t="shared" si="52"/>
        <v>0</v>
      </c>
    </row>
    <row r="680" spans="1:15" x14ac:dyDescent="0.2">
      <c r="A680" t="s">
        <v>605</v>
      </c>
      <c r="B680" s="1">
        <v>12162.58</v>
      </c>
      <c r="C680" s="1">
        <v>3648.77</v>
      </c>
      <c r="D680" s="1">
        <v>0</v>
      </c>
      <c r="E680" s="1">
        <v>2371.7400000000002</v>
      </c>
      <c r="F680" s="1">
        <v>1818.28</v>
      </c>
      <c r="G680" s="3">
        <v>0.3</v>
      </c>
      <c r="H680" s="3">
        <v>0</v>
      </c>
      <c r="I680" s="3">
        <v>0.15</v>
      </c>
      <c r="J680" s="3">
        <v>0.1</v>
      </c>
      <c r="K680" s="4">
        <f t="shared" si="53"/>
        <v>0.29999967112240988</v>
      </c>
      <c r="L680" s="4">
        <f t="shared" si="54"/>
        <v>0</v>
      </c>
      <c r="M680" s="5">
        <f t="shared" si="50"/>
        <v>3.9999999998663336E-3</v>
      </c>
      <c r="N680" s="5">
        <f t="shared" si="51"/>
        <v>0</v>
      </c>
      <c r="O680" s="5">
        <f t="shared" si="52"/>
        <v>0</v>
      </c>
    </row>
    <row r="681" spans="1:15" x14ac:dyDescent="0.2">
      <c r="A681" t="s">
        <v>606</v>
      </c>
      <c r="B681" s="1">
        <v>892.87</v>
      </c>
      <c r="C681" s="1">
        <v>178.57</v>
      </c>
      <c r="D681" s="1">
        <v>0</v>
      </c>
      <c r="E681" s="1">
        <v>160.66</v>
      </c>
      <c r="F681" s="1">
        <v>123.18</v>
      </c>
      <c r="G681" s="3">
        <v>0.35000000000000003</v>
      </c>
      <c r="H681" s="3">
        <v>0</v>
      </c>
      <c r="I681" s="3">
        <v>0.15</v>
      </c>
      <c r="J681" s="3">
        <v>0.1</v>
      </c>
      <c r="K681" s="4">
        <f t="shared" si="53"/>
        <v>0.19999552006451107</v>
      </c>
      <c r="L681" s="4">
        <f t="shared" si="54"/>
        <v>0</v>
      </c>
      <c r="M681" s="5">
        <f t="shared" si="50"/>
        <v>133.93450000000004</v>
      </c>
      <c r="N681" s="5">
        <f t="shared" si="51"/>
        <v>0</v>
      </c>
      <c r="O681" s="5">
        <f t="shared" si="52"/>
        <v>0</v>
      </c>
    </row>
    <row r="682" spans="1:15" x14ac:dyDescent="0.2">
      <c r="A682" t="s">
        <v>607</v>
      </c>
      <c r="B682" s="1">
        <v>484325.35000000003</v>
      </c>
      <c r="C682" s="1">
        <v>0</v>
      </c>
      <c r="D682" s="1">
        <v>0</v>
      </c>
      <c r="E682" s="1">
        <v>0</v>
      </c>
      <c r="F682" s="1">
        <v>0</v>
      </c>
      <c r="G682" s="3">
        <v>0.05</v>
      </c>
      <c r="H682" s="3">
        <v>0</v>
      </c>
      <c r="I682" s="3">
        <v>0.15</v>
      </c>
      <c r="J682" s="3">
        <v>0.1</v>
      </c>
      <c r="K682" s="4">
        <f t="shared" si="53"/>
        <v>0</v>
      </c>
      <c r="L682" s="4">
        <f t="shared" si="54"/>
        <v>0</v>
      </c>
      <c r="M682" s="5">
        <f t="shared" si="50"/>
        <v>24216.267500000002</v>
      </c>
      <c r="N682" s="5">
        <f t="shared" si="51"/>
        <v>0</v>
      </c>
      <c r="O682" s="5">
        <f t="shared" si="52"/>
        <v>0</v>
      </c>
    </row>
    <row r="683" spans="1:15" x14ac:dyDescent="0.2">
      <c r="A683" t="s">
        <v>607</v>
      </c>
      <c r="B683" s="1">
        <v>20677.62</v>
      </c>
      <c r="C683" s="1">
        <v>1033.8800000000001</v>
      </c>
      <c r="D683" s="1">
        <v>0</v>
      </c>
      <c r="E683" s="1">
        <v>3256.69</v>
      </c>
      <c r="F683" s="1">
        <v>2496.81</v>
      </c>
      <c r="G683" s="3">
        <v>0.05</v>
      </c>
      <c r="H683" s="3">
        <v>0</v>
      </c>
      <c r="I683" s="3">
        <v>0.15</v>
      </c>
      <c r="J683" s="3">
        <v>0.1</v>
      </c>
      <c r="K683" s="4">
        <f t="shared" si="53"/>
        <v>4.9999951638534809E-2</v>
      </c>
      <c r="L683" s="4">
        <f t="shared" si="54"/>
        <v>0</v>
      </c>
      <c r="M683" s="5">
        <f t="shared" si="50"/>
        <v>9.9999999991654139E-4</v>
      </c>
      <c r="N683" s="5">
        <f t="shared" si="51"/>
        <v>0</v>
      </c>
      <c r="O683" s="5">
        <f t="shared" si="52"/>
        <v>0</v>
      </c>
    </row>
    <row r="684" spans="1:15" x14ac:dyDescent="0.2">
      <c r="A684" t="s">
        <v>608</v>
      </c>
      <c r="B684" s="1">
        <v>390796.01</v>
      </c>
      <c r="C684" s="1">
        <v>0</v>
      </c>
      <c r="D684" s="1">
        <v>0</v>
      </c>
      <c r="E684" s="1">
        <v>0</v>
      </c>
      <c r="F684" s="1">
        <v>0</v>
      </c>
      <c r="G684" s="3">
        <v>0.35000000000000003</v>
      </c>
      <c r="H684" s="3">
        <v>0</v>
      </c>
      <c r="I684" s="3">
        <v>0.15</v>
      </c>
      <c r="J684" s="3">
        <v>0.1</v>
      </c>
      <c r="K684" s="4">
        <f t="shared" si="53"/>
        <v>0</v>
      </c>
      <c r="L684" s="4">
        <f t="shared" si="54"/>
        <v>0</v>
      </c>
      <c r="M684" s="5">
        <f t="shared" si="50"/>
        <v>136778.60350000003</v>
      </c>
      <c r="N684" s="5">
        <f t="shared" si="51"/>
        <v>0</v>
      </c>
      <c r="O684" s="5">
        <f t="shared" si="52"/>
        <v>0</v>
      </c>
    </row>
    <row r="685" spans="1:15" x14ac:dyDescent="0.2">
      <c r="A685" t="s">
        <v>609</v>
      </c>
      <c r="B685" s="1">
        <v>24707.88</v>
      </c>
      <c r="C685" s="1">
        <v>7412.3600000000006</v>
      </c>
      <c r="D685" s="1">
        <v>0</v>
      </c>
      <c r="E685" s="1">
        <v>4818.13</v>
      </c>
      <c r="F685" s="1">
        <v>3693.81</v>
      </c>
      <c r="G685" s="3">
        <v>0.3</v>
      </c>
      <c r="H685" s="3">
        <v>0</v>
      </c>
      <c r="I685" s="3">
        <v>0.15</v>
      </c>
      <c r="J685" s="3">
        <v>0.1</v>
      </c>
      <c r="K685" s="4">
        <f t="shared" si="53"/>
        <v>0.2999998381083282</v>
      </c>
      <c r="L685" s="4">
        <f t="shared" si="54"/>
        <v>0</v>
      </c>
      <c r="M685" s="5">
        <f t="shared" si="50"/>
        <v>3.9999999995986068E-3</v>
      </c>
      <c r="N685" s="5">
        <f t="shared" si="51"/>
        <v>0</v>
      </c>
      <c r="O685" s="5">
        <f t="shared" si="52"/>
        <v>0</v>
      </c>
    </row>
    <row r="686" spans="1:15" x14ac:dyDescent="0.2">
      <c r="A686" t="s">
        <v>610</v>
      </c>
      <c r="B686" s="1">
        <v>269369.58</v>
      </c>
      <c r="C686" s="1">
        <v>0</v>
      </c>
      <c r="D686" s="1">
        <v>0</v>
      </c>
      <c r="E686" s="1">
        <v>0</v>
      </c>
      <c r="F686" s="1">
        <v>0</v>
      </c>
      <c r="G686" s="3">
        <v>0.05</v>
      </c>
      <c r="H686" s="3">
        <v>0</v>
      </c>
      <c r="I686" s="3">
        <v>0.15</v>
      </c>
      <c r="J686" s="3">
        <v>0.1</v>
      </c>
      <c r="K686" s="4">
        <f t="shared" si="53"/>
        <v>0</v>
      </c>
      <c r="L686" s="4">
        <f t="shared" si="54"/>
        <v>0</v>
      </c>
      <c r="M686" s="5">
        <f t="shared" si="50"/>
        <v>13468.479000000001</v>
      </c>
      <c r="N686" s="5">
        <f t="shared" si="51"/>
        <v>0</v>
      </c>
      <c r="O686" s="5">
        <f t="shared" si="52"/>
        <v>0</v>
      </c>
    </row>
    <row r="687" spans="1:15" x14ac:dyDescent="0.2">
      <c r="A687" t="s">
        <v>611</v>
      </c>
      <c r="B687" s="1">
        <v>55397.51</v>
      </c>
      <c r="C687" s="1">
        <v>5539.75</v>
      </c>
      <c r="D687" s="1">
        <v>0</v>
      </c>
      <c r="E687" s="1">
        <v>9140.65</v>
      </c>
      <c r="F687" s="1">
        <v>7007.81</v>
      </c>
      <c r="G687" s="3">
        <v>0.1</v>
      </c>
      <c r="H687" s="3">
        <v>0</v>
      </c>
      <c r="I687" s="3">
        <v>0.15</v>
      </c>
      <c r="J687" s="3">
        <v>0.1</v>
      </c>
      <c r="K687" s="4">
        <f t="shared" si="53"/>
        <v>9.9999981948647149E-2</v>
      </c>
      <c r="L687" s="4">
        <f t="shared" si="54"/>
        <v>0</v>
      </c>
      <c r="M687" s="5">
        <f t="shared" si="50"/>
        <v>1.0000000004052679E-3</v>
      </c>
      <c r="N687" s="5">
        <f t="shared" si="51"/>
        <v>0</v>
      </c>
      <c r="O687" s="5">
        <f t="shared" si="52"/>
        <v>0</v>
      </c>
    </row>
    <row r="688" spans="1:15" x14ac:dyDescent="0.2">
      <c r="A688" t="s">
        <v>612</v>
      </c>
      <c r="B688" s="1">
        <v>8432.16</v>
      </c>
      <c r="C688" s="1">
        <v>2529.65</v>
      </c>
      <c r="D688" s="1">
        <v>0</v>
      </c>
      <c r="E688" s="1">
        <v>1644.3</v>
      </c>
      <c r="F688" s="1">
        <v>1260.6000000000001</v>
      </c>
      <c r="G688" s="3">
        <v>0.3</v>
      </c>
      <c r="H688" s="3">
        <v>0</v>
      </c>
      <c r="I688" s="3">
        <v>0.15</v>
      </c>
      <c r="J688" s="3">
        <v>0.1</v>
      </c>
      <c r="K688" s="4">
        <f t="shared" si="53"/>
        <v>0.30000023718715019</v>
      </c>
      <c r="L688" s="4">
        <f t="shared" si="54"/>
        <v>0</v>
      </c>
      <c r="M688" s="5">
        <f t="shared" si="50"/>
        <v>-2.0000000004158471E-3</v>
      </c>
      <c r="N688" s="5">
        <f t="shared" si="51"/>
        <v>0</v>
      </c>
      <c r="O688" s="5">
        <f t="shared" si="52"/>
        <v>0</v>
      </c>
    </row>
    <row r="689" spans="1:15" x14ac:dyDescent="0.2">
      <c r="A689" t="s">
        <v>613</v>
      </c>
      <c r="B689" s="1">
        <v>442593.41000000003</v>
      </c>
      <c r="C689" s="1">
        <v>88518.680000000008</v>
      </c>
      <c r="D689" s="1">
        <v>0</v>
      </c>
      <c r="E689" s="1">
        <v>79666.740000000005</v>
      </c>
      <c r="F689" s="1">
        <v>61077.919999999998</v>
      </c>
      <c r="G689" s="3">
        <v>0.2</v>
      </c>
      <c r="H689" s="3">
        <v>0</v>
      </c>
      <c r="I689" s="3">
        <v>0.15</v>
      </c>
      <c r="J689" s="3">
        <v>0.1</v>
      </c>
      <c r="K689" s="4">
        <f t="shared" si="53"/>
        <v>0.19999999548117989</v>
      </c>
      <c r="L689" s="4">
        <f t="shared" si="54"/>
        <v>0</v>
      </c>
      <c r="M689" s="5">
        <f t="shared" si="50"/>
        <v>2.0000000077004735E-3</v>
      </c>
      <c r="N689" s="5">
        <f t="shared" si="51"/>
        <v>0</v>
      </c>
      <c r="O689" s="5">
        <f t="shared" si="52"/>
        <v>0</v>
      </c>
    </row>
    <row r="690" spans="1:15" x14ac:dyDescent="0.2">
      <c r="A690" t="s">
        <v>614</v>
      </c>
      <c r="B690" s="1">
        <v>50550.340000000004</v>
      </c>
      <c r="C690" s="1">
        <v>10110.07</v>
      </c>
      <c r="D690" s="1">
        <v>0</v>
      </c>
      <c r="E690" s="1">
        <v>9099.1</v>
      </c>
      <c r="F690" s="1">
        <v>6975.89</v>
      </c>
      <c r="G690" s="3">
        <v>0.2</v>
      </c>
      <c r="H690" s="3">
        <v>0</v>
      </c>
      <c r="I690" s="3">
        <v>0.15</v>
      </c>
      <c r="J690" s="3">
        <v>0.1</v>
      </c>
      <c r="K690" s="4">
        <f t="shared" si="53"/>
        <v>0.2000000395645212</v>
      </c>
      <c r="L690" s="4">
        <f t="shared" si="54"/>
        <v>0</v>
      </c>
      <c r="M690" s="5">
        <f t="shared" si="50"/>
        <v>-1.9999999979415659E-3</v>
      </c>
      <c r="N690" s="5">
        <f t="shared" si="51"/>
        <v>0</v>
      </c>
      <c r="O690" s="5">
        <f t="shared" si="52"/>
        <v>0</v>
      </c>
    </row>
    <row r="691" spans="1:15" x14ac:dyDescent="0.2">
      <c r="A691" t="s">
        <v>615</v>
      </c>
      <c r="B691" s="1">
        <v>2901065.62</v>
      </c>
      <c r="C691" s="1">
        <v>1015373.01</v>
      </c>
      <c r="D691" s="1">
        <v>313315.11</v>
      </c>
      <c r="E691" s="1">
        <v>634463.1</v>
      </c>
      <c r="F691" s="1">
        <v>486421.67</v>
      </c>
      <c r="G691" s="3">
        <v>0.35000000000000003</v>
      </c>
      <c r="H691" s="3">
        <v>0.08</v>
      </c>
      <c r="I691" s="3">
        <v>0.15</v>
      </c>
      <c r="J691" s="3">
        <v>0.1</v>
      </c>
      <c r="K691" s="4">
        <f t="shared" si="53"/>
        <v>0.35000001482213972</v>
      </c>
      <c r="L691" s="4">
        <f t="shared" si="54"/>
        <v>8.0000005004546695E-2</v>
      </c>
      <c r="M691" s="5">
        <f t="shared" si="50"/>
        <v>-4.2999999847132667E-2</v>
      </c>
      <c r="N691" s="5">
        <f t="shared" si="51"/>
        <v>-1.9599999996927579E-2</v>
      </c>
      <c r="O691" s="5">
        <f t="shared" si="52"/>
        <v>0</v>
      </c>
    </row>
    <row r="692" spans="1:15" x14ac:dyDescent="0.2">
      <c r="A692" t="s">
        <v>616</v>
      </c>
      <c r="B692" s="1">
        <v>21708</v>
      </c>
      <c r="C692" s="1">
        <v>1085.4000000000001</v>
      </c>
      <c r="D692" s="1">
        <v>0</v>
      </c>
      <c r="E692" s="1">
        <v>3419</v>
      </c>
      <c r="F692" s="1">
        <v>2621.25</v>
      </c>
      <c r="G692" s="3">
        <v>0.05</v>
      </c>
      <c r="H692" s="3">
        <v>0</v>
      </c>
      <c r="I692" s="3">
        <v>0.15</v>
      </c>
      <c r="J692" s="3">
        <v>0.1</v>
      </c>
      <c r="K692" s="4">
        <f t="shared" si="53"/>
        <v>0.05</v>
      </c>
      <c r="L692" s="4">
        <f t="shared" si="54"/>
        <v>0</v>
      </c>
      <c r="M692" s="5">
        <f t="shared" si="50"/>
        <v>0</v>
      </c>
      <c r="N692" s="5">
        <f t="shared" si="51"/>
        <v>0</v>
      </c>
      <c r="O692" s="5">
        <f t="shared" si="52"/>
        <v>0</v>
      </c>
    </row>
    <row r="693" spans="1:15" x14ac:dyDescent="0.2">
      <c r="A693" t="s">
        <v>617</v>
      </c>
      <c r="B693" s="1">
        <v>1666097.5</v>
      </c>
      <c r="C693" s="1">
        <v>0</v>
      </c>
      <c r="D693" s="1">
        <v>0</v>
      </c>
      <c r="E693" s="1">
        <v>0</v>
      </c>
      <c r="F693" s="1">
        <v>0</v>
      </c>
      <c r="G693" s="3">
        <v>0.35000000000000003</v>
      </c>
      <c r="H693" s="3">
        <v>1.5</v>
      </c>
      <c r="I693" s="3">
        <v>0.15</v>
      </c>
      <c r="J693" s="3">
        <v>0.1</v>
      </c>
      <c r="K693" s="4">
        <f t="shared" si="53"/>
        <v>0</v>
      </c>
      <c r="L693" s="4">
        <f t="shared" si="54"/>
        <v>0</v>
      </c>
      <c r="M693" s="5">
        <f t="shared" si="50"/>
        <v>583134.125</v>
      </c>
      <c r="N693" s="5">
        <f t="shared" si="51"/>
        <v>2499146.25</v>
      </c>
      <c r="O693" s="5">
        <f t="shared" si="52"/>
        <v>2499146.25</v>
      </c>
    </row>
    <row r="694" spans="1:15" x14ac:dyDescent="0.2">
      <c r="A694" t="s">
        <v>618</v>
      </c>
      <c r="B694" s="1">
        <v>101360.91</v>
      </c>
      <c r="C694" s="1">
        <v>20272.18</v>
      </c>
      <c r="D694" s="1">
        <v>0</v>
      </c>
      <c r="E694" s="1">
        <v>18244.96</v>
      </c>
      <c r="F694" s="1">
        <v>13987.81</v>
      </c>
      <c r="G694" s="3">
        <v>0.2</v>
      </c>
      <c r="H694" s="3">
        <v>0</v>
      </c>
      <c r="I694" s="3">
        <v>0.15</v>
      </c>
      <c r="J694" s="3">
        <v>0.1</v>
      </c>
      <c r="K694" s="4">
        <f t="shared" si="53"/>
        <v>0.19999998026852758</v>
      </c>
      <c r="L694" s="4">
        <f t="shared" si="54"/>
        <v>0</v>
      </c>
      <c r="M694" s="5">
        <f t="shared" si="50"/>
        <v>2.0000000009597245E-3</v>
      </c>
      <c r="N694" s="5">
        <f t="shared" si="51"/>
        <v>0</v>
      </c>
      <c r="O694" s="5">
        <f t="shared" si="52"/>
        <v>0</v>
      </c>
    </row>
    <row r="695" spans="1:15" x14ac:dyDescent="0.2">
      <c r="A695" t="s">
        <v>618</v>
      </c>
      <c r="B695" s="1">
        <v>455249.93</v>
      </c>
      <c r="C695" s="1">
        <v>0</v>
      </c>
      <c r="D695" s="1">
        <v>0</v>
      </c>
      <c r="E695" s="1">
        <v>0</v>
      </c>
      <c r="F695" s="1">
        <v>0</v>
      </c>
      <c r="G695" s="3">
        <v>0.1</v>
      </c>
      <c r="H695" s="3">
        <v>0</v>
      </c>
      <c r="I695" s="3">
        <v>0.15</v>
      </c>
      <c r="J695" s="3">
        <v>0.1</v>
      </c>
      <c r="K695" s="4">
        <f t="shared" si="53"/>
        <v>0</v>
      </c>
      <c r="L695" s="4">
        <f t="shared" si="54"/>
        <v>0</v>
      </c>
      <c r="M695" s="5">
        <f t="shared" si="50"/>
        <v>45524.993000000002</v>
      </c>
      <c r="N695" s="5">
        <f t="shared" si="51"/>
        <v>0</v>
      </c>
      <c r="O695" s="5">
        <f t="shared" si="52"/>
        <v>0</v>
      </c>
    </row>
    <row r="696" spans="1:15" x14ac:dyDescent="0.2">
      <c r="A696" t="s">
        <v>619</v>
      </c>
      <c r="B696" s="1">
        <v>2849069.95</v>
      </c>
      <c r="C696" s="1">
        <v>997174.37</v>
      </c>
      <c r="D696" s="1">
        <v>307699.52</v>
      </c>
      <c r="E696" s="1">
        <v>623091.51</v>
      </c>
      <c r="F696" s="1">
        <v>477703.53</v>
      </c>
      <c r="G696" s="3">
        <v>0.35000000000000003</v>
      </c>
      <c r="H696" s="3">
        <v>0.08</v>
      </c>
      <c r="I696" s="3">
        <v>0.15</v>
      </c>
      <c r="J696" s="3">
        <v>0.1</v>
      </c>
      <c r="K696" s="4">
        <f t="shared" si="53"/>
        <v>0.34999996051342996</v>
      </c>
      <c r="L696" s="4">
        <f t="shared" si="54"/>
        <v>7.999999334415657E-2</v>
      </c>
      <c r="M696" s="5">
        <f t="shared" si="50"/>
        <v>0.1125000002128612</v>
      </c>
      <c r="N696" s="5">
        <f t="shared" si="51"/>
        <v>2.5599999994975704E-2</v>
      </c>
      <c r="O696" s="5">
        <f t="shared" si="52"/>
        <v>2.5599999994975704E-2</v>
      </c>
    </row>
    <row r="697" spans="1:15" x14ac:dyDescent="0.2">
      <c r="A697" t="s">
        <v>620</v>
      </c>
      <c r="B697" s="1">
        <v>35649.25</v>
      </c>
      <c r="C697" s="1">
        <v>10694.77</v>
      </c>
      <c r="D697" s="1">
        <v>0</v>
      </c>
      <c r="E697" s="1">
        <v>6951.7</v>
      </c>
      <c r="F697" s="1">
        <v>5329.59</v>
      </c>
      <c r="G697" s="3">
        <v>0.3</v>
      </c>
      <c r="H697" s="3">
        <v>0</v>
      </c>
      <c r="I697" s="3">
        <v>0.15</v>
      </c>
      <c r="J697" s="3">
        <v>0.1</v>
      </c>
      <c r="K697" s="4">
        <f t="shared" si="53"/>
        <v>0.29999985974459492</v>
      </c>
      <c r="L697" s="4">
        <f t="shared" si="54"/>
        <v>0</v>
      </c>
      <c r="M697" s="5">
        <f t="shared" si="50"/>
        <v>4.9999999991129362E-3</v>
      </c>
      <c r="N697" s="5">
        <f t="shared" si="51"/>
        <v>0</v>
      </c>
      <c r="O697" s="5">
        <f t="shared" si="52"/>
        <v>0</v>
      </c>
    </row>
    <row r="698" spans="1:15" x14ac:dyDescent="0.2">
      <c r="A698" t="s">
        <v>621</v>
      </c>
      <c r="B698" s="1">
        <v>693554.87</v>
      </c>
      <c r="C698" s="1">
        <v>69355.490000000005</v>
      </c>
      <c r="D698" s="1">
        <v>0</v>
      </c>
      <c r="E698" s="1">
        <v>114436.58</v>
      </c>
      <c r="F698" s="1">
        <v>87734.7</v>
      </c>
      <c r="G698" s="3">
        <v>0.1</v>
      </c>
      <c r="H698" s="3">
        <v>0</v>
      </c>
      <c r="I698" s="3">
        <v>0.15</v>
      </c>
      <c r="J698" s="3">
        <v>0.1</v>
      </c>
      <c r="K698" s="4">
        <f t="shared" si="53"/>
        <v>0.10000000432554097</v>
      </c>
      <c r="L698" s="4">
        <f t="shared" si="54"/>
        <v>0</v>
      </c>
      <c r="M698" s="5">
        <f t="shared" si="50"/>
        <v>-3.000000003100179E-3</v>
      </c>
      <c r="N698" s="5">
        <f t="shared" si="51"/>
        <v>0</v>
      </c>
      <c r="O698" s="5">
        <f t="shared" si="52"/>
        <v>0</v>
      </c>
    </row>
    <row r="699" spans="1:15" x14ac:dyDescent="0.2">
      <c r="A699" t="s">
        <v>622</v>
      </c>
      <c r="B699" s="1">
        <v>830369.52</v>
      </c>
      <c r="C699" s="1">
        <v>166073.9</v>
      </c>
      <c r="D699" s="1">
        <v>0</v>
      </c>
      <c r="E699" s="1">
        <v>149466.45000000001</v>
      </c>
      <c r="F699" s="1">
        <v>114590.95</v>
      </c>
      <c r="G699" s="3">
        <v>0.2</v>
      </c>
      <c r="H699" s="3">
        <v>0</v>
      </c>
      <c r="I699" s="3">
        <v>0.15</v>
      </c>
      <c r="J699" s="3">
        <v>0</v>
      </c>
      <c r="K699" s="4">
        <f t="shared" si="53"/>
        <v>0.19999999518286748</v>
      </c>
      <c r="L699" s="4">
        <f t="shared" si="54"/>
        <v>0</v>
      </c>
      <c r="M699" s="5">
        <f t="shared" si="50"/>
        <v>4.0000000235591807E-3</v>
      </c>
      <c r="N699" s="5">
        <f t="shared" si="51"/>
        <v>0</v>
      </c>
      <c r="O699" s="5">
        <f t="shared" si="52"/>
        <v>0</v>
      </c>
    </row>
    <row r="700" spans="1:15" x14ac:dyDescent="0.2">
      <c r="A700" t="s">
        <v>623</v>
      </c>
      <c r="B700" s="1">
        <v>2765020.44</v>
      </c>
      <c r="C700" s="1">
        <v>967757.15</v>
      </c>
      <c r="D700" s="1">
        <v>298622.26</v>
      </c>
      <c r="E700" s="1">
        <v>604709.87</v>
      </c>
      <c r="F700" s="1">
        <v>463611.04000000004</v>
      </c>
      <c r="G700" s="3">
        <v>0.35000000000000003</v>
      </c>
      <c r="H700" s="3">
        <v>0.08</v>
      </c>
      <c r="I700" s="3">
        <v>0.15</v>
      </c>
      <c r="J700" s="3">
        <v>0.1</v>
      </c>
      <c r="K700" s="4">
        <f t="shared" si="53"/>
        <v>0.34999999855335612</v>
      </c>
      <c r="L700" s="4">
        <f t="shared" si="54"/>
        <v>8.0000014144962758E-2</v>
      </c>
      <c r="M700" s="5">
        <f t="shared" si="50"/>
        <v>3.9999999965059539E-3</v>
      </c>
      <c r="N700" s="5">
        <f t="shared" si="51"/>
        <v>-5.2799999989392422E-2</v>
      </c>
      <c r="O700" s="5">
        <f t="shared" si="52"/>
        <v>0</v>
      </c>
    </row>
    <row r="701" spans="1:15" x14ac:dyDescent="0.2">
      <c r="A701" t="s">
        <v>624</v>
      </c>
      <c r="B701" s="1">
        <v>1026892.72</v>
      </c>
      <c r="C701" s="1">
        <v>308067.82</v>
      </c>
      <c r="D701" s="1">
        <v>0</v>
      </c>
      <c r="E701" s="1">
        <v>200244.06</v>
      </c>
      <c r="F701" s="1">
        <v>153520.44</v>
      </c>
      <c r="G701" s="3">
        <v>0.3</v>
      </c>
      <c r="H701" s="3">
        <v>0</v>
      </c>
      <c r="I701" s="3">
        <v>0.15</v>
      </c>
      <c r="J701" s="3">
        <v>0.1</v>
      </c>
      <c r="K701" s="4">
        <f t="shared" si="53"/>
        <v>0.30000000389524623</v>
      </c>
      <c r="L701" s="4">
        <f t="shared" si="54"/>
        <v>0</v>
      </c>
      <c r="M701" s="5">
        <f t="shared" si="50"/>
        <v>-4.0000000030476187E-3</v>
      </c>
      <c r="N701" s="5">
        <f t="shared" si="51"/>
        <v>0</v>
      </c>
      <c r="O701" s="5">
        <f t="shared" si="52"/>
        <v>0</v>
      </c>
    </row>
    <row r="702" spans="1:15" x14ac:dyDescent="0.2">
      <c r="A702" t="s">
        <v>624</v>
      </c>
      <c r="B702" s="1">
        <v>2453200.56</v>
      </c>
      <c r="C702" s="1">
        <v>122659.99</v>
      </c>
      <c r="D702" s="1">
        <v>0</v>
      </c>
      <c r="E702" s="1">
        <v>386379.10000000003</v>
      </c>
      <c r="F702" s="1">
        <v>0</v>
      </c>
      <c r="G702" s="3">
        <v>0.05</v>
      </c>
      <c r="H702" s="3">
        <v>0</v>
      </c>
      <c r="I702" s="3">
        <v>0.15</v>
      </c>
      <c r="J702" s="3">
        <v>0</v>
      </c>
      <c r="K702" s="4">
        <f t="shared" si="53"/>
        <v>4.9999984510031258E-2</v>
      </c>
      <c r="L702" s="4">
        <f t="shared" si="54"/>
        <v>0</v>
      </c>
      <c r="M702" s="5">
        <f t="shared" si="50"/>
        <v>3.8000000000045393E-2</v>
      </c>
      <c r="N702" s="5">
        <f t="shared" si="51"/>
        <v>0</v>
      </c>
      <c r="O702" s="5">
        <f t="shared" si="52"/>
        <v>0</v>
      </c>
    </row>
    <row r="703" spans="1:15" x14ac:dyDescent="0.2">
      <c r="A703" t="s">
        <v>625</v>
      </c>
      <c r="B703" s="1">
        <v>5835858.96</v>
      </c>
      <c r="C703" s="1">
        <v>291792.95</v>
      </c>
      <c r="D703" s="1">
        <v>0</v>
      </c>
      <c r="E703" s="1">
        <v>0</v>
      </c>
      <c r="F703" s="1">
        <v>0</v>
      </c>
      <c r="G703" s="3">
        <v>0.05</v>
      </c>
      <c r="H703" s="3">
        <v>0</v>
      </c>
      <c r="I703" s="3">
        <v>0</v>
      </c>
      <c r="J703" s="3">
        <v>0</v>
      </c>
      <c r="K703" s="4">
        <f t="shared" si="53"/>
        <v>5.0000000342708767E-2</v>
      </c>
      <c r="L703" s="4">
        <f t="shared" si="54"/>
        <v>0</v>
      </c>
      <c r="M703" s="5">
        <f t="shared" si="50"/>
        <v>-2.0000000119060925E-3</v>
      </c>
      <c r="N703" s="5">
        <f t="shared" si="51"/>
        <v>0</v>
      </c>
      <c r="O703" s="5">
        <f t="shared" si="52"/>
        <v>0</v>
      </c>
    </row>
    <row r="704" spans="1:15" x14ac:dyDescent="0.2">
      <c r="A704" t="s">
        <v>626</v>
      </c>
      <c r="B704" s="1">
        <v>127375.23</v>
      </c>
      <c r="C704" s="1">
        <v>25475.05</v>
      </c>
      <c r="D704" s="1">
        <v>0</v>
      </c>
      <c r="E704" s="1">
        <v>22927.49</v>
      </c>
      <c r="F704" s="1">
        <v>17577.740000000002</v>
      </c>
      <c r="G704" s="3">
        <v>0.3</v>
      </c>
      <c r="H704" s="3">
        <v>0</v>
      </c>
      <c r="I704" s="3">
        <v>0.15</v>
      </c>
      <c r="J704" s="3">
        <v>0.1</v>
      </c>
      <c r="K704" s="4">
        <f t="shared" si="53"/>
        <v>0.2000000314032799</v>
      </c>
      <c r="L704" s="4">
        <f t="shared" si="54"/>
        <v>0</v>
      </c>
      <c r="M704" s="5">
        <f t="shared" si="50"/>
        <v>12737.518999999998</v>
      </c>
      <c r="N704" s="5">
        <f t="shared" si="51"/>
        <v>0</v>
      </c>
      <c r="O704" s="5">
        <f t="shared" si="52"/>
        <v>0</v>
      </c>
    </row>
    <row r="705" spans="1:15" x14ac:dyDescent="0.2">
      <c r="A705" t="s">
        <v>627</v>
      </c>
      <c r="B705" s="1">
        <v>4349.5200000000004</v>
      </c>
      <c r="C705" s="1">
        <v>1522.33</v>
      </c>
      <c r="D705" s="1">
        <v>0</v>
      </c>
      <c r="E705" s="1">
        <v>880.81000000000006</v>
      </c>
      <c r="F705" s="1">
        <v>675.27</v>
      </c>
      <c r="G705" s="3">
        <v>0.35000000000000003</v>
      </c>
      <c r="H705" s="3">
        <v>0</v>
      </c>
      <c r="I705" s="3">
        <v>0.15</v>
      </c>
      <c r="J705" s="3">
        <v>0.1</v>
      </c>
      <c r="K705" s="4">
        <f t="shared" si="53"/>
        <v>0.34999954017914614</v>
      </c>
      <c r="L705" s="4">
        <f t="shared" si="54"/>
        <v>0</v>
      </c>
      <c r="M705" s="5">
        <f t="shared" si="50"/>
        <v>2.000000000424973E-3</v>
      </c>
      <c r="N705" s="5">
        <f t="shared" si="51"/>
        <v>0</v>
      </c>
      <c r="O705" s="5">
        <f t="shared" si="52"/>
        <v>0</v>
      </c>
    </row>
    <row r="706" spans="1:15" x14ac:dyDescent="0.2">
      <c r="A706" t="s">
        <v>628</v>
      </c>
      <c r="B706" s="1">
        <v>4577147.57</v>
      </c>
      <c r="C706" s="1">
        <v>915429.51</v>
      </c>
      <c r="D706" s="1">
        <v>0</v>
      </c>
      <c r="E706" s="1">
        <v>823886.56</v>
      </c>
      <c r="F706" s="1">
        <v>631646.31000000006</v>
      </c>
      <c r="G706" s="3">
        <v>0.3</v>
      </c>
      <c r="H706" s="3">
        <v>0</v>
      </c>
      <c r="I706" s="3">
        <v>0.15</v>
      </c>
      <c r="J706" s="3">
        <v>0.1</v>
      </c>
      <c r="K706" s="4">
        <f t="shared" si="53"/>
        <v>0.19999999912609329</v>
      </c>
      <c r="L706" s="4">
        <f t="shared" si="54"/>
        <v>0</v>
      </c>
      <c r="M706" s="5">
        <f t="shared" si="50"/>
        <v>457714.761</v>
      </c>
      <c r="N706" s="5">
        <f t="shared" si="51"/>
        <v>0</v>
      </c>
      <c r="O706" s="5">
        <f t="shared" si="52"/>
        <v>0</v>
      </c>
    </row>
    <row r="707" spans="1:15" x14ac:dyDescent="0.2">
      <c r="A707" t="s">
        <v>629</v>
      </c>
      <c r="B707" s="1">
        <v>37253.11</v>
      </c>
      <c r="C707" s="1">
        <v>0</v>
      </c>
      <c r="D707" s="1">
        <v>0</v>
      </c>
      <c r="E707" s="1">
        <v>0</v>
      </c>
      <c r="F707" s="1">
        <v>0</v>
      </c>
      <c r="G707" s="3">
        <v>0.3</v>
      </c>
      <c r="H707" s="3">
        <v>0</v>
      </c>
      <c r="I707" s="3">
        <v>0.15</v>
      </c>
      <c r="J707" s="3">
        <v>0.1</v>
      </c>
      <c r="K707" s="4">
        <f t="shared" si="53"/>
        <v>0</v>
      </c>
      <c r="L707" s="4">
        <f t="shared" si="54"/>
        <v>0</v>
      </c>
      <c r="M707" s="5">
        <f t="shared" ref="M707:M770" si="55">(G707-K707)*B707</f>
        <v>11175.932999999999</v>
      </c>
      <c r="N707" s="5">
        <f t="shared" ref="N707:N770" si="56">(H707-L707)*(B707+C707)</f>
        <v>0</v>
      </c>
      <c r="O707" s="5">
        <f t="shared" ref="O707:O770" si="57">MAX(N707,0)</f>
        <v>0</v>
      </c>
    </row>
    <row r="708" spans="1:15" x14ac:dyDescent="0.2">
      <c r="A708" t="s">
        <v>629</v>
      </c>
      <c r="B708" s="1">
        <v>2262.48</v>
      </c>
      <c r="C708" s="1">
        <v>0</v>
      </c>
      <c r="D708" s="1">
        <v>0</v>
      </c>
      <c r="E708" s="1">
        <v>0</v>
      </c>
      <c r="F708" s="1">
        <v>0</v>
      </c>
      <c r="G708" s="3">
        <v>0.3</v>
      </c>
      <c r="H708" s="3">
        <v>0</v>
      </c>
      <c r="I708" s="3">
        <v>0.15</v>
      </c>
      <c r="J708" s="3">
        <v>0.1</v>
      </c>
      <c r="K708" s="4">
        <f t="shared" ref="K708:K771" si="58">C708/B708</f>
        <v>0</v>
      </c>
      <c r="L708" s="4">
        <f t="shared" si="54"/>
        <v>0</v>
      </c>
      <c r="M708" s="5">
        <f t="shared" si="55"/>
        <v>678.74400000000003</v>
      </c>
      <c r="N708" s="5">
        <f t="shared" si="56"/>
        <v>0</v>
      </c>
      <c r="O708" s="5">
        <f t="shared" si="57"/>
        <v>0</v>
      </c>
    </row>
    <row r="709" spans="1:15" x14ac:dyDescent="0.2">
      <c r="A709" t="s">
        <v>630</v>
      </c>
      <c r="B709" s="1">
        <v>242.37</v>
      </c>
      <c r="C709" s="1">
        <v>0</v>
      </c>
      <c r="D709" s="1">
        <v>0</v>
      </c>
      <c r="E709" s="1">
        <v>0</v>
      </c>
      <c r="F709" s="1">
        <v>0</v>
      </c>
      <c r="G709" s="3">
        <v>0.3</v>
      </c>
      <c r="H709" s="3">
        <v>0</v>
      </c>
      <c r="I709" s="3">
        <v>0.15</v>
      </c>
      <c r="J709" s="3">
        <v>0.1</v>
      </c>
      <c r="K709" s="4">
        <f t="shared" si="58"/>
        <v>0</v>
      </c>
      <c r="L709" s="4">
        <f t="shared" ref="L709:L772" si="59">D709/($B709+C709)</f>
        <v>0</v>
      </c>
      <c r="M709" s="5">
        <f t="shared" si="55"/>
        <v>72.710999999999999</v>
      </c>
      <c r="N709" s="5">
        <f t="shared" si="56"/>
        <v>0</v>
      </c>
      <c r="O709" s="5">
        <f t="shared" si="57"/>
        <v>0</v>
      </c>
    </row>
    <row r="710" spans="1:15" x14ac:dyDescent="0.2">
      <c r="A710" t="s">
        <v>631</v>
      </c>
      <c r="B710" s="1">
        <v>1244864.32</v>
      </c>
      <c r="C710" s="1">
        <v>0</v>
      </c>
      <c r="D710" s="1">
        <v>0</v>
      </c>
      <c r="E710" s="1">
        <v>0</v>
      </c>
      <c r="F710" s="1">
        <v>0</v>
      </c>
      <c r="G710" s="3">
        <v>0.1</v>
      </c>
      <c r="H710" s="3">
        <v>0</v>
      </c>
      <c r="I710" s="3">
        <v>0.15</v>
      </c>
      <c r="J710" s="3">
        <v>0.1</v>
      </c>
      <c r="K710" s="4">
        <f t="shared" si="58"/>
        <v>0</v>
      </c>
      <c r="L710" s="4">
        <f t="shared" si="59"/>
        <v>0</v>
      </c>
      <c r="M710" s="5">
        <f t="shared" si="55"/>
        <v>124486.43200000002</v>
      </c>
      <c r="N710" s="5">
        <f t="shared" si="56"/>
        <v>0</v>
      </c>
      <c r="O710" s="5">
        <f t="shared" si="57"/>
        <v>0</v>
      </c>
    </row>
    <row r="711" spans="1:15" x14ac:dyDescent="0.2">
      <c r="A711" t="s">
        <v>632</v>
      </c>
      <c r="B711" s="1">
        <v>1077218.9099999999</v>
      </c>
      <c r="C711" s="1">
        <v>0</v>
      </c>
      <c r="D711" s="1">
        <v>0</v>
      </c>
      <c r="E711" s="1">
        <v>0</v>
      </c>
      <c r="F711" s="1">
        <v>0</v>
      </c>
      <c r="G711" s="3">
        <v>0.05</v>
      </c>
      <c r="H711" s="3">
        <v>0</v>
      </c>
      <c r="I711" s="3">
        <v>0.15</v>
      </c>
      <c r="J711" s="3">
        <v>0.1</v>
      </c>
      <c r="K711" s="4">
        <f t="shared" si="58"/>
        <v>0</v>
      </c>
      <c r="L711" s="4">
        <f t="shared" si="59"/>
        <v>0</v>
      </c>
      <c r="M711" s="5">
        <f t="shared" si="55"/>
        <v>53860.945500000002</v>
      </c>
      <c r="N711" s="5">
        <f t="shared" si="56"/>
        <v>0</v>
      </c>
      <c r="O711" s="5">
        <f t="shared" si="57"/>
        <v>0</v>
      </c>
    </row>
    <row r="712" spans="1:15" x14ac:dyDescent="0.2">
      <c r="A712" t="s">
        <v>633</v>
      </c>
      <c r="B712" s="1">
        <v>81796.38</v>
      </c>
      <c r="C712" s="1">
        <v>16359.28</v>
      </c>
      <c r="D712" s="1">
        <v>0</v>
      </c>
      <c r="E712" s="1">
        <v>14723.32</v>
      </c>
      <c r="F712" s="1">
        <v>11287.880000000001</v>
      </c>
      <c r="G712" s="3">
        <v>0.2</v>
      </c>
      <c r="H712" s="3">
        <v>0</v>
      </c>
      <c r="I712" s="3">
        <v>0.15</v>
      </c>
      <c r="J712" s="3">
        <v>0.1</v>
      </c>
      <c r="K712" s="4">
        <f t="shared" si="58"/>
        <v>0.20000004890191961</v>
      </c>
      <c r="L712" s="4">
        <f t="shared" si="59"/>
        <v>0</v>
      </c>
      <c r="M712" s="5">
        <f t="shared" si="55"/>
        <v>-3.9999999980901788E-3</v>
      </c>
      <c r="N712" s="5">
        <f t="shared" si="56"/>
        <v>0</v>
      </c>
      <c r="O712" s="5">
        <f t="shared" si="57"/>
        <v>0</v>
      </c>
    </row>
    <row r="713" spans="1:15" x14ac:dyDescent="0.2">
      <c r="A713" t="s">
        <v>634</v>
      </c>
      <c r="B713" s="1">
        <v>0.9</v>
      </c>
      <c r="C713" s="1">
        <v>0</v>
      </c>
      <c r="D713" s="1">
        <v>0</v>
      </c>
      <c r="E713" s="1">
        <v>0</v>
      </c>
      <c r="F713" s="1">
        <v>0</v>
      </c>
      <c r="G713" s="3">
        <v>0.35000000000000003</v>
      </c>
      <c r="H713" s="3">
        <v>5</v>
      </c>
      <c r="I713" s="3">
        <v>0.15</v>
      </c>
      <c r="J713" s="3">
        <v>0.1</v>
      </c>
      <c r="K713" s="4">
        <f t="shared" si="58"/>
        <v>0</v>
      </c>
      <c r="L713" s="4">
        <f t="shared" si="59"/>
        <v>0</v>
      </c>
      <c r="M713" s="5">
        <f t="shared" si="55"/>
        <v>0.31500000000000006</v>
      </c>
      <c r="N713" s="5">
        <f t="shared" si="56"/>
        <v>4.5</v>
      </c>
      <c r="O713" s="5">
        <f t="shared" si="57"/>
        <v>4.5</v>
      </c>
    </row>
    <row r="714" spans="1:15" x14ac:dyDescent="0.2">
      <c r="A714" t="s">
        <v>635</v>
      </c>
      <c r="B714" s="1">
        <v>7881.96</v>
      </c>
      <c r="C714" s="1">
        <v>2758.68</v>
      </c>
      <c r="D714" s="1">
        <v>0</v>
      </c>
      <c r="E714" s="1">
        <v>1596.17</v>
      </c>
      <c r="F714" s="1">
        <v>1223.6200000000001</v>
      </c>
      <c r="G714" s="3">
        <v>0.35000000000000003</v>
      </c>
      <c r="H714" s="3">
        <v>0</v>
      </c>
      <c r="I714" s="3">
        <v>0.15</v>
      </c>
      <c r="J714" s="3">
        <v>0.1</v>
      </c>
      <c r="K714" s="4">
        <f t="shared" si="58"/>
        <v>0.34999923876802214</v>
      </c>
      <c r="L714" s="4">
        <f t="shared" si="59"/>
        <v>0</v>
      </c>
      <c r="M714" s="5">
        <f t="shared" si="55"/>
        <v>6.0000000005060276E-3</v>
      </c>
      <c r="N714" s="5">
        <f t="shared" si="56"/>
        <v>0</v>
      </c>
      <c r="O714" s="5">
        <f t="shared" si="57"/>
        <v>0</v>
      </c>
    </row>
    <row r="715" spans="1:15" x14ac:dyDescent="0.2">
      <c r="A715" t="s">
        <v>635</v>
      </c>
      <c r="B715" s="1">
        <v>750296.68</v>
      </c>
      <c r="C715" s="1">
        <v>37514.83</v>
      </c>
      <c r="D715" s="1">
        <v>0</v>
      </c>
      <c r="E715" s="1">
        <v>0</v>
      </c>
      <c r="F715" s="1">
        <v>78781.14</v>
      </c>
      <c r="G715" s="3">
        <v>0.05</v>
      </c>
      <c r="H715" s="3">
        <v>0</v>
      </c>
      <c r="I715" s="3">
        <v>0</v>
      </c>
      <c r="J715" s="3">
        <v>0.1</v>
      </c>
      <c r="K715" s="4">
        <f t="shared" si="58"/>
        <v>4.9999994668775555E-2</v>
      </c>
      <c r="L715" s="4">
        <f t="shared" si="59"/>
        <v>0</v>
      </c>
      <c r="M715" s="5">
        <f t="shared" si="55"/>
        <v>4.0000000036790155E-3</v>
      </c>
      <c r="N715" s="5">
        <f t="shared" si="56"/>
        <v>0</v>
      </c>
      <c r="O715" s="5">
        <f t="shared" si="57"/>
        <v>0</v>
      </c>
    </row>
    <row r="716" spans="1:15" x14ac:dyDescent="0.2">
      <c r="A716" t="s">
        <v>636</v>
      </c>
      <c r="B716" s="1">
        <v>10547.19</v>
      </c>
      <c r="C716" s="1">
        <v>527.36</v>
      </c>
      <c r="D716" s="1">
        <v>0</v>
      </c>
      <c r="E716" s="1">
        <v>1661.16</v>
      </c>
      <c r="F716" s="1">
        <v>1273.6000000000001</v>
      </c>
      <c r="G716" s="3">
        <v>0.05</v>
      </c>
      <c r="H716" s="3">
        <v>0</v>
      </c>
      <c r="I716" s="3">
        <v>0.15</v>
      </c>
      <c r="J716" s="3">
        <v>0.1</v>
      </c>
      <c r="K716" s="4">
        <f t="shared" si="58"/>
        <v>5.0000047405991545E-2</v>
      </c>
      <c r="L716" s="4">
        <f t="shared" si="59"/>
        <v>0</v>
      </c>
      <c r="M716" s="5">
        <f t="shared" si="55"/>
        <v>-4.9999999993203073E-4</v>
      </c>
      <c r="N716" s="5">
        <f t="shared" si="56"/>
        <v>0</v>
      </c>
      <c r="O716" s="5">
        <f t="shared" si="57"/>
        <v>0</v>
      </c>
    </row>
    <row r="717" spans="1:15" x14ac:dyDescent="0.2">
      <c r="A717" t="s">
        <v>637</v>
      </c>
      <c r="B717" s="1">
        <v>15006.39</v>
      </c>
      <c r="C717" s="1">
        <v>1500.64</v>
      </c>
      <c r="D717" s="1">
        <v>0</v>
      </c>
      <c r="E717" s="1">
        <v>2476.15</v>
      </c>
      <c r="F717" s="1">
        <v>0</v>
      </c>
      <c r="G717" s="3">
        <v>0.1</v>
      </c>
      <c r="H717" s="3">
        <v>0</v>
      </c>
      <c r="I717" s="3">
        <v>0.15</v>
      </c>
      <c r="J717" s="3">
        <v>0</v>
      </c>
      <c r="K717" s="4">
        <f t="shared" si="58"/>
        <v>0.10000006663827878</v>
      </c>
      <c r="L717" s="4">
        <f t="shared" si="59"/>
        <v>0</v>
      </c>
      <c r="M717" s="5">
        <f t="shared" si="55"/>
        <v>-1.0000000001523957E-3</v>
      </c>
      <c r="N717" s="5">
        <f t="shared" si="56"/>
        <v>0</v>
      </c>
      <c r="O717" s="5">
        <f t="shared" si="57"/>
        <v>0</v>
      </c>
    </row>
    <row r="718" spans="1:15" x14ac:dyDescent="0.2">
      <c r="A718" t="s">
        <v>638</v>
      </c>
      <c r="B718" s="1">
        <v>2250499.11</v>
      </c>
      <c r="C718" s="1">
        <v>0</v>
      </c>
      <c r="D718" s="1">
        <v>0</v>
      </c>
      <c r="E718" s="1">
        <v>0</v>
      </c>
      <c r="F718" s="1">
        <v>0</v>
      </c>
      <c r="G718" s="3">
        <v>0</v>
      </c>
      <c r="H718" s="3">
        <v>0</v>
      </c>
      <c r="I718" s="3">
        <v>0.15</v>
      </c>
      <c r="J718" s="3">
        <v>0</v>
      </c>
      <c r="K718" s="4">
        <f t="shared" si="58"/>
        <v>0</v>
      </c>
      <c r="L718" s="4">
        <f t="shared" si="59"/>
        <v>0</v>
      </c>
      <c r="M718" s="5">
        <f t="shared" si="55"/>
        <v>0</v>
      </c>
      <c r="N718" s="5">
        <f t="shared" si="56"/>
        <v>0</v>
      </c>
      <c r="O718" s="5">
        <f t="shared" si="57"/>
        <v>0</v>
      </c>
    </row>
    <row r="719" spans="1:15" x14ac:dyDescent="0.2">
      <c r="A719" t="s">
        <v>639</v>
      </c>
      <c r="B719" s="1">
        <v>539852.42000000004</v>
      </c>
      <c r="C719" s="1">
        <v>26992.62</v>
      </c>
      <c r="D719" s="1">
        <v>0</v>
      </c>
      <c r="E719" s="1">
        <v>0</v>
      </c>
      <c r="F719" s="1">
        <v>0</v>
      </c>
      <c r="G719" s="3">
        <v>0.05</v>
      </c>
      <c r="H719" s="3">
        <v>0</v>
      </c>
      <c r="I719" s="3">
        <v>0</v>
      </c>
      <c r="J719" s="3">
        <v>0</v>
      </c>
      <c r="K719" s="4">
        <f t="shared" si="58"/>
        <v>4.9999998147641903E-2</v>
      </c>
      <c r="L719" s="4">
        <f t="shared" si="59"/>
        <v>0</v>
      </c>
      <c r="M719" s="5">
        <f t="shared" si="55"/>
        <v>1.0000000031214562E-3</v>
      </c>
      <c r="N719" s="5">
        <f t="shared" si="56"/>
        <v>0</v>
      </c>
      <c r="O719" s="5">
        <f t="shared" si="57"/>
        <v>0</v>
      </c>
    </row>
    <row r="720" spans="1:15" x14ac:dyDescent="0.2">
      <c r="A720" t="s">
        <v>640</v>
      </c>
      <c r="B720" s="1">
        <v>2462.33</v>
      </c>
      <c r="C720" s="1">
        <v>861.82</v>
      </c>
      <c r="D720" s="1">
        <v>0</v>
      </c>
      <c r="E720" s="1">
        <v>498.58</v>
      </c>
      <c r="F720" s="1">
        <v>382.28000000000003</v>
      </c>
      <c r="G720" s="3">
        <v>0.35000000000000003</v>
      </c>
      <c r="H720" s="3">
        <v>0</v>
      </c>
      <c r="I720" s="3">
        <v>0.15</v>
      </c>
      <c r="J720" s="3">
        <v>0.1</v>
      </c>
      <c r="K720" s="4">
        <f t="shared" si="58"/>
        <v>0.35000182753733255</v>
      </c>
      <c r="L720" s="4">
        <f t="shared" si="59"/>
        <v>0</v>
      </c>
      <c r="M720" s="5">
        <f t="shared" si="55"/>
        <v>-4.4999999999879399E-3</v>
      </c>
      <c r="N720" s="5">
        <f t="shared" si="56"/>
        <v>0</v>
      </c>
      <c r="O720" s="5">
        <f t="shared" si="57"/>
        <v>0</v>
      </c>
    </row>
    <row r="721" spans="1:15" x14ac:dyDescent="0.2">
      <c r="A721" t="s">
        <v>641</v>
      </c>
      <c r="B721" s="1">
        <v>3681.9900000000002</v>
      </c>
      <c r="C721" s="1">
        <v>0</v>
      </c>
      <c r="D721" s="1">
        <v>0</v>
      </c>
      <c r="E721" s="1">
        <v>0</v>
      </c>
      <c r="F721" s="1">
        <v>0</v>
      </c>
      <c r="G721" s="3">
        <v>0.3</v>
      </c>
      <c r="H721" s="3">
        <v>0</v>
      </c>
      <c r="I721" s="3">
        <v>0.15</v>
      </c>
      <c r="J721" s="3">
        <v>0.1</v>
      </c>
      <c r="K721" s="4">
        <f t="shared" si="58"/>
        <v>0</v>
      </c>
      <c r="L721" s="4">
        <f t="shared" si="59"/>
        <v>0</v>
      </c>
      <c r="M721" s="5">
        <f t="shared" si="55"/>
        <v>1104.597</v>
      </c>
      <c r="N721" s="5">
        <f t="shared" si="56"/>
        <v>0</v>
      </c>
      <c r="O721" s="5">
        <f t="shared" si="57"/>
        <v>0</v>
      </c>
    </row>
    <row r="722" spans="1:15" x14ac:dyDescent="0.2">
      <c r="A722" t="s">
        <v>642</v>
      </c>
      <c r="B722" s="1">
        <v>25.59</v>
      </c>
      <c r="C722" s="1">
        <v>0</v>
      </c>
      <c r="D722" s="1">
        <v>0</v>
      </c>
      <c r="E722" s="1">
        <v>0</v>
      </c>
      <c r="F722" s="1">
        <v>0</v>
      </c>
      <c r="G722" s="3">
        <v>0.2</v>
      </c>
      <c r="H722" s="3">
        <v>0</v>
      </c>
      <c r="I722" s="3">
        <v>0.15</v>
      </c>
      <c r="J722" s="3">
        <v>0.1</v>
      </c>
      <c r="K722" s="4">
        <f t="shared" si="58"/>
        <v>0</v>
      </c>
      <c r="L722" s="4">
        <f t="shared" si="59"/>
        <v>0</v>
      </c>
      <c r="M722" s="5">
        <f t="shared" si="55"/>
        <v>5.1180000000000003</v>
      </c>
      <c r="N722" s="5">
        <f t="shared" si="56"/>
        <v>0</v>
      </c>
      <c r="O722" s="5">
        <f t="shared" si="57"/>
        <v>0</v>
      </c>
    </row>
    <row r="723" spans="1:15" x14ac:dyDescent="0.2">
      <c r="A723" t="s">
        <v>642</v>
      </c>
      <c r="B723" s="1">
        <v>351851.63</v>
      </c>
      <c r="C723" s="1">
        <v>70370.33</v>
      </c>
      <c r="D723" s="1">
        <v>0</v>
      </c>
      <c r="E723" s="1">
        <v>63333.33</v>
      </c>
      <c r="F723" s="1">
        <v>48555.5</v>
      </c>
      <c r="G723" s="3">
        <v>0.2</v>
      </c>
      <c r="H723" s="3">
        <v>0</v>
      </c>
      <c r="I723" s="3">
        <v>0.15</v>
      </c>
      <c r="J723" s="3">
        <v>0.1</v>
      </c>
      <c r="K723" s="4">
        <f t="shared" si="58"/>
        <v>0.20000001136842821</v>
      </c>
      <c r="L723" s="4">
        <f t="shared" si="59"/>
        <v>0</v>
      </c>
      <c r="M723" s="5">
        <f t="shared" si="55"/>
        <v>-3.9999999922932508E-3</v>
      </c>
      <c r="N723" s="5">
        <f t="shared" si="56"/>
        <v>0</v>
      </c>
      <c r="O723" s="5">
        <f t="shared" si="57"/>
        <v>0</v>
      </c>
    </row>
    <row r="724" spans="1:15" x14ac:dyDescent="0.2">
      <c r="A724" t="s">
        <v>643</v>
      </c>
      <c r="B724" s="1">
        <v>8787.33</v>
      </c>
      <c r="C724" s="1">
        <v>0</v>
      </c>
      <c r="D724" s="1">
        <v>0</v>
      </c>
      <c r="E724" s="1">
        <v>0</v>
      </c>
      <c r="F724" s="1">
        <v>0</v>
      </c>
      <c r="G724" s="3">
        <v>0</v>
      </c>
      <c r="H724" s="3">
        <v>0</v>
      </c>
      <c r="I724" s="3">
        <v>0.15</v>
      </c>
      <c r="J724" s="3">
        <v>0</v>
      </c>
      <c r="K724" s="4">
        <f t="shared" si="58"/>
        <v>0</v>
      </c>
      <c r="L724" s="4">
        <f t="shared" si="59"/>
        <v>0</v>
      </c>
      <c r="M724" s="5">
        <f t="shared" si="55"/>
        <v>0</v>
      </c>
      <c r="N724" s="5">
        <f t="shared" si="56"/>
        <v>0</v>
      </c>
      <c r="O724" s="5">
        <f t="shared" si="57"/>
        <v>0</v>
      </c>
    </row>
    <row r="725" spans="1:15" x14ac:dyDescent="0.2">
      <c r="A725" t="s">
        <v>644</v>
      </c>
      <c r="B725" s="1">
        <v>12716.710000000001</v>
      </c>
      <c r="C725" s="1">
        <v>2543.34</v>
      </c>
      <c r="D725" s="1">
        <v>0</v>
      </c>
      <c r="E725" s="1">
        <v>2289.0500000000002</v>
      </c>
      <c r="F725" s="1">
        <v>1754.89</v>
      </c>
      <c r="G725" s="3">
        <v>0.2</v>
      </c>
      <c r="H725" s="3">
        <v>0</v>
      </c>
      <c r="I725" s="3">
        <v>0.15</v>
      </c>
      <c r="J725" s="3">
        <v>0.1</v>
      </c>
      <c r="K725" s="4">
        <f t="shared" si="58"/>
        <v>0.19999984272661717</v>
      </c>
      <c r="L725" s="4">
        <f t="shared" si="59"/>
        <v>0</v>
      </c>
      <c r="M725" s="5">
        <f t="shared" si="55"/>
        <v>2.0000000003559055E-3</v>
      </c>
      <c r="N725" s="5">
        <f t="shared" si="56"/>
        <v>0</v>
      </c>
      <c r="O725" s="5">
        <f t="shared" si="57"/>
        <v>0</v>
      </c>
    </row>
    <row r="726" spans="1:15" x14ac:dyDescent="0.2">
      <c r="A726" t="s">
        <v>645</v>
      </c>
      <c r="B726" s="1">
        <v>95.960000000000008</v>
      </c>
      <c r="C726" s="1">
        <v>0</v>
      </c>
      <c r="D726" s="1">
        <v>0</v>
      </c>
      <c r="E726" s="1">
        <v>0</v>
      </c>
      <c r="F726" s="1">
        <v>0</v>
      </c>
      <c r="G726" s="3">
        <v>0.2</v>
      </c>
      <c r="H726" s="3">
        <v>0</v>
      </c>
      <c r="I726" s="3">
        <v>0.15</v>
      </c>
      <c r="J726" s="3">
        <v>0.1</v>
      </c>
      <c r="K726" s="4">
        <f t="shared" si="58"/>
        <v>0</v>
      </c>
      <c r="L726" s="4">
        <f t="shared" si="59"/>
        <v>0</v>
      </c>
      <c r="M726" s="5">
        <f t="shared" si="55"/>
        <v>19.192000000000004</v>
      </c>
      <c r="N726" s="5">
        <f t="shared" si="56"/>
        <v>0</v>
      </c>
      <c r="O726" s="5">
        <f t="shared" si="57"/>
        <v>0</v>
      </c>
    </row>
    <row r="727" spans="1:15" x14ac:dyDescent="0.2">
      <c r="A727" t="s">
        <v>646</v>
      </c>
      <c r="B727" s="1">
        <v>260006.03</v>
      </c>
      <c r="C727" s="1">
        <v>78001.81</v>
      </c>
      <c r="D727" s="1">
        <v>0</v>
      </c>
      <c r="E727" s="1">
        <v>50701.090000000004</v>
      </c>
      <c r="F727" s="1">
        <v>38870.840000000004</v>
      </c>
      <c r="G727" s="3">
        <v>0.3</v>
      </c>
      <c r="H727" s="3">
        <v>0</v>
      </c>
      <c r="I727" s="3">
        <v>0.15</v>
      </c>
      <c r="J727" s="3">
        <v>0.1</v>
      </c>
      <c r="K727" s="4">
        <f t="shared" si="58"/>
        <v>0.30000000384606462</v>
      </c>
      <c r="L727" s="4">
        <f t="shared" si="59"/>
        <v>0</v>
      </c>
      <c r="M727" s="5">
        <f t="shared" si="55"/>
        <v>-9.9999999646395335E-4</v>
      </c>
      <c r="N727" s="5">
        <f t="shared" si="56"/>
        <v>0</v>
      </c>
      <c r="O727" s="5">
        <f t="shared" si="57"/>
        <v>0</v>
      </c>
    </row>
    <row r="728" spans="1:15" x14ac:dyDescent="0.2">
      <c r="A728" t="s">
        <v>646</v>
      </c>
      <c r="B728" s="1">
        <v>183869.4</v>
      </c>
      <c r="C728" s="1">
        <v>36773.879999999997</v>
      </c>
      <c r="D728" s="1">
        <v>0</v>
      </c>
      <c r="E728" s="1">
        <v>33096.449999999997</v>
      </c>
      <c r="F728" s="1">
        <v>25374</v>
      </c>
      <c r="G728" s="3">
        <v>0.2</v>
      </c>
      <c r="H728" s="3">
        <v>0</v>
      </c>
      <c r="I728" s="3">
        <v>0.15</v>
      </c>
      <c r="J728" s="3">
        <v>0</v>
      </c>
      <c r="K728" s="4">
        <f t="shared" si="58"/>
        <v>0.19999999999999998</v>
      </c>
      <c r="L728" s="4">
        <f t="shared" si="59"/>
        <v>0</v>
      </c>
      <c r="M728" s="5">
        <f t="shared" si="55"/>
        <v>5.1034010351003188E-12</v>
      </c>
      <c r="N728" s="5">
        <f t="shared" si="56"/>
        <v>0</v>
      </c>
      <c r="O728" s="5">
        <f t="shared" si="57"/>
        <v>0</v>
      </c>
    </row>
    <row r="729" spans="1:15" x14ac:dyDescent="0.2">
      <c r="A729" t="s">
        <v>647</v>
      </c>
      <c r="B729" s="1">
        <v>239947.09</v>
      </c>
      <c r="C729" s="1">
        <v>47989.42</v>
      </c>
      <c r="D729" s="1">
        <v>0</v>
      </c>
      <c r="E729" s="1">
        <v>43190.43</v>
      </c>
      <c r="F729" s="1">
        <v>33112.71</v>
      </c>
      <c r="G729" s="3">
        <v>0.2</v>
      </c>
      <c r="H729" s="3">
        <v>0</v>
      </c>
      <c r="I729" s="3">
        <v>0.15</v>
      </c>
      <c r="J729" s="3">
        <v>0.1</v>
      </c>
      <c r="K729" s="4">
        <f t="shared" si="58"/>
        <v>0.2000000083351709</v>
      </c>
      <c r="L729" s="4">
        <f t="shared" si="59"/>
        <v>0</v>
      </c>
      <c r="M729" s="5">
        <f t="shared" si="55"/>
        <v>-1.999999998947738E-3</v>
      </c>
      <c r="N729" s="5">
        <f t="shared" si="56"/>
        <v>0</v>
      </c>
      <c r="O729" s="5">
        <f t="shared" si="57"/>
        <v>0</v>
      </c>
    </row>
    <row r="730" spans="1:15" x14ac:dyDescent="0.2">
      <c r="A730" t="s">
        <v>648</v>
      </c>
      <c r="B730" s="1">
        <v>639534.73</v>
      </c>
      <c r="C730" s="1">
        <v>191860.42</v>
      </c>
      <c r="D730" s="1">
        <v>0</v>
      </c>
      <c r="E730" s="1">
        <v>124709.32</v>
      </c>
      <c r="F730" s="1">
        <v>95610.49</v>
      </c>
      <c r="G730" s="3">
        <v>0.3</v>
      </c>
      <c r="H730" s="3">
        <v>0</v>
      </c>
      <c r="I730" s="3">
        <v>0.15</v>
      </c>
      <c r="J730" s="3">
        <v>0.1</v>
      </c>
      <c r="K730" s="4">
        <f t="shared" si="58"/>
        <v>0.30000000156363676</v>
      </c>
      <c r="L730" s="4">
        <f t="shared" si="59"/>
        <v>0</v>
      </c>
      <c r="M730" s="5">
        <f t="shared" si="55"/>
        <v>-1.0000000231106521E-3</v>
      </c>
      <c r="N730" s="5">
        <f t="shared" si="56"/>
        <v>0</v>
      </c>
      <c r="O730" s="5">
        <f t="shared" si="57"/>
        <v>0</v>
      </c>
    </row>
    <row r="731" spans="1:15" x14ac:dyDescent="0.2">
      <c r="A731" t="s">
        <v>649</v>
      </c>
      <c r="B731" s="1">
        <v>1420577.24</v>
      </c>
      <c r="C731" s="1">
        <v>0</v>
      </c>
      <c r="D731" s="1">
        <v>0</v>
      </c>
      <c r="E731" s="1">
        <v>0</v>
      </c>
      <c r="F731" s="1">
        <v>0</v>
      </c>
      <c r="G731" s="3">
        <v>0.1</v>
      </c>
      <c r="H731" s="3">
        <v>0</v>
      </c>
      <c r="I731" s="3">
        <v>0.15</v>
      </c>
      <c r="J731" s="3">
        <v>0</v>
      </c>
      <c r="K731" s="4">
        <f t="shared" si="58"/>
        <v>0</v>
      </c>
      <c r="L731" s="4">
        <f t="shared" si="59"/>
        <v>0</v>
      </c>
      <c r="M731" s="5">
        <f t="shared" si="55"/>
        <v>142057.72400000002</v>
      </c>
      <c r="N731" s="5">
        <f t="shared" si="56"/>
        <v>0</v>
      </c>
      <c r="O731" s="5">
        <f t="shared" si="57"/>
        <v>0</v>
      </c>
    </row>
    <row r="732" spans="1:15" x14ac:dyDescent="0.2">
      <c r="A732" t="s">
        <v>650</v>
      </c>
      <c r="B732" s="1">
        <v>470414.44</v>
      </c>
      <c r="C732" s="1">
        <v>0</v>
      </c>
      <c r="D732" s="1">
        <v>0</v>
      </c>
      <c r="E732" s="1">
        <v>0</v>
      </c>
      <c r="F732" s="1">
        <v>0</v>
      </c>
      <c r="G732" s="3">
        <v>0.1</v>
      </c>
      <c r="H732" s="3">
        <v>0</v>
      </c>
      <c r="I732" s="3">
        <v>0.15</v>
      </c>
      <c r="J732" s="3">
        <v>0.1</v>
      </c>
      <c r="K732" s="4">
        <f t="shared" si="58"/>
        <v>0</v>
      </c>
      <c r="L732" s="4">
        <f t="shared" si="59"/>
        <v>0</v>
      </c>
      <c r="M732" s="5">
        <f t="shared" si="55"/>
        <v>47041.444000000003</v>
      </c>
      <c r="N732" s="5">
        <f t="shared" si="56"/>
        <v>0</v>
      </c>
      <c r="O732" s="5">
        <f t="shared" si="57"/>
        <v>0</v>
      </c>
    </row>
    <row r="733" spans="1:15" x14ac:dyDescent="0.2">
      <c r="A733" t="s">
        <v>650</v>
      </c>
      <c r="B733" s="1">
        <v>1197976.75</v>
      </c>
      <c r="C733" s="1">
        <v>359393.02</v>
      </c>
      <c r="D733" s="1">
        <v>0</v>
      </c>
      <c r="E733" s="1">
        <v>233605.42</v>
      </c>
      <c r="F733" s="1">
        <v>179097.52</v>
      </c>
      <c r="G733" s="3">
        <v>0.3</v>
      </c>
      <c r="H733" s="3">
        <v>0</v>
      </c>
      <c r="I733" s="3">
        <v>0.15</v>
      </c>
      <c r="J733" s="3">
        <v>0.1</v>
      </c>
      <c r="K733" s="4">
        <f t="shared" si="58"/>
        <v>0.29999999582629633</v>
      </c>
      <c r="L733" s="4">
        <f t="shared" si="59"/>
        <v>0</v>
      </c>
      <c r="M733" s="5">
        <f t="shared" si="55"/>
        <v>4.999999946620301E-3</v>
      </c>
      <c r="N733" s="5">
        <f t="shared" si="56"/>
        <v>0</v>
      </c>
      <c r="O733" s="5">
        <f t="shared" si="57"/>
        <v>0</v>
      </c>
    </row>
    <row r="734" spans="1:15" x14ac:dyDescent="0.2">
      <c r="A734" t="s">
        <v>651</v>
      </c>
      <c r="B734" s="1">
        <v>358118.57</v>
      </c>
      <c r="C734" s="1">
        <v>0</v>
      </c>
      <c r="D734" s="1">
        <v>0</v>
      </c>
      <c r="E734" s="1">
        <v>0</v>
      </c>
      <c r="F734" s="1">
        <v>0</v>
      </c>
      <c r="G734" s="3">
        <v>0.2</v>
      </c>
      <c r="H734" s="3">
        <v>0</v>
      </c>
      <c r="I734" s="3">
        <v>0.15</v>
      </c>
      <c r="J734" s="3">
        <v>0.1</v>
      </c>
      <c r="K734" s="4">
        <f t="shared" si="58"/>
        <v>0</v>
      </c>
      <c r="L734" s="4">
        <f t="shared" si="59"/>
        <v>0</v>
      </c>
      <c r="M734" s="5">
        <f t="shared" si="55"/>
        <v>71623.714000000007</v>
      </c>
      <c r="N734" s="5">
        <f t="shared" si="56"/>
        <v>0</v>
      </c>
      <c r="O734" s="5">
        <f t="shared" si="57"/>
        <v>0</v>
      </c>
    </row>
    <row r="735" spans="1:15" x14ac:dyDescent="0.2">
      <c r="A735" t="s">
        <v>651</v>
      </c>
      <c r="B735" s="1">
        <v>47931.88</v>
      </c>
      <c r="C735" s="1">
        <v>9586.380000000001</v>
      </c>
      <c r="D735" s="1">
        <v>0</v>
      </c>
      <c r="E735" s="1">
        <v>8627.7199999999993</v>
      </c>
      <c r="F735" s="1">
        <v>6614.6100000000006</v>
      </c>
      <c r="G735" s="3">
        <v>0.2</v>
      </c>
      <c r="H735" s="3">
        <v>0</v>
      </c>
      <c r="I735" s="3">
        <v>0.15</v>
      </c>
      <c r="J735" s="3">
        <v>0.1</v>
      </c>
      <c r="K735" s="4">
        <f t="shared" si="58"/>
        <v>0.20000008345176534</v>
      </c>
      <c r="L735" s="4">
        <f t="shared" si="59"/>
        <v>0</v>
      </c>
      <c r="M735" s="5">
        <f t="shared" si="55"/>
        <v>-4.000000001653856E-3</v>
      </c>
      <c r="N735" s="5">
        <f t="shared" si="56"/>
        <v>0</v>
      </c>
      <c r="O735" s="5">
        <f t="shared" si="57"/>
        <v>0</v>
      </c>
    </row>
    <row r="736" spans="1:15" x14ac:dyDescent="0.2">
      <c r="A736" t="s">
        <v>651</v>
      </c>
      <c r="B736" s="1">
        <v>183317.4</v>
      </c>
      <c r="C736" s="1">
        <v>0</v>
      </c>
      <c r="D736" s="1">
        <v>0</v>
      </c>
      <c r="E736" s="1">
        <v>0</v>
      </c>
      <c r="F736" s="1">
        <v>0</v>
      </c>
      <c r="G736" s="3">
        <v>0.2</v>
      </c>
      <c r="H736" s="3">
        <v>0</v>
      </c>
      <c r="I736" s="3">
        <v>0.15</v>
      </c>
      <c r="J736" s="3">
        <v>0.1</v>
      </c>
      <c r="K736" s="4">
        <f t="shared" si="58"/>
        <v>0</v>
      </c>
      <c r="L736" s="4">
        <f t="shared" si="59"/>
        <v>0</v>
      </c>
      <c r="M736" s="5">
        <f t="shared" si="55"/>
        <v>36663.480000000003</v>
      </c>
      <c r="N736" s="5">
        <f t="shared" si="56"/>
        <v>0</v>
      </c>
      <c r="O736" s="5">
        <f t="shared" si="57"/>
        <v>0</v>
      </c>
    </row>
    <row r="737" spans="1:15" x14ac:dyDescent="0.2">
      <c r="A737" t="s">
        <v>652</v>
      </c>
      <c r="B737" s="1">
        <v>59924.86</v>
      </c>
      <c r="C737" s="1">
        <v>0</v>
      </c>
      <c r="D737" s="1">
        <v>0</v>
      </c>
      <c r="E737" s="1">
        <v>0</v>
      </c>
      <c r="F737" s="1">
        <v>0</v>
      </c>
      <c r="G737" s="3">
        <v>0.05</v>
      </c>
      <c r="H737" s="3">
        <v>0</v>
      </c>
      <c r="I737" s="3">
        <v>0.15</v>
      </c>
      <c r="J737" s="3">
        <v>0.1</v>
      </c>
      <c r="K737" s="4">
        <f t="shared" si="58"/>
        <v>0</v>
      </c>
      <c r="L737" s="4">
        <f t="shared" si="59"/>
        <v>0</v>
      </c>
      <c r="M737" s="5">
        <f t="shared" si="55"/>
        <v>2996.2430000000004</v>
      </c>
      <c r="N737" s="5">
        <f t="shared" si="56"/>
        <v>0</v>
      </c>
      <c r="O737" s="5">
        <f t="shared" si="57"/>
        <v>0</v>
      </c>
    </row>
    <row r="738" spans="1:15" x14ac:dyDescent="0.2">
      <c r="A738" t="s">
        <v>653</v>
      </c>
      <c r="B738" s="1">
        <v>22347890.190000001</v>
      </c>
      <c r="C738" s="1">
        <v>4469578.49</v>
      </c>
      <c r="D738" s="1">
        <v>0</v>
      </c>
      <c r="E738" s="1">
        <v>4022620.08</v>
      </c>
      <c r="F738" s="1">
        <v>0</v>
      </c>
      <c r="G738" s="3">
        <v>0.2</v>
      </c>
      <c r="H738" s="3">
        <v>0</v>
      </c>
      <c r="I738" s="3">
        <v>0.15</v>
      </c>
      <c r="J738" s="3">
        <v>0</v>
      </c>
      <c r="K738" s="4">
        <f t="shared" si="58"/>
        <v>0.20000002022562291</v>
      </c>
      <c r="L738" s="4">
        <f t="shared" si="59"/>
        <v>0</v>
      </c>
      <c r="M738" s="5">
        <f t="shared" si="55"/>
        <v>-0.45199999956488668</v>
      </c>
      <c r="N738" s="5">
        <f t="shared" si="56"/>
        <v>0</v>
      </c>
      <c r="O738" s="5">
        <f t="shared" si="57"/>
        <v>0</v>
      </c>
    </row>
    <row r="739" spans="1:15" x14ac:dyDescent="0.2">
      <c r="A739" t="s">
        <v>654</v>
      </c>
      <c r="B739" s="1">
        <v>60431.89</v>
      </c>
      <c r="C739" s="1">
        <v>12086.380000000001</v>
      </c>
      <c r="D739" s="1">
        <v>0</v>
      </c>
      <c r="E739" s="1">
        <v>10877.69</v>
      </c>
      <c r="F739" s="1">
        <v>8339.56</v>
      </c>
      <c r="G739" s="3">
        <v>0.2</v>
      </c>
      <c r="H739" s="3">
        <v>0</v>
      </c>
      <c r="I739" s="3">
        <v>0.15</v>
      </c>
      <c r="J739" s="3">
        <v>0.1</v>
      </c>
      <c r="K739" s="4">
        <f t="shared" si="58"/>
        <v>0.20000003309510925</v>
      </c>
      <c r="L739" s="4">
        <f t="shared" si="59"/>
        <v>0</v>
      </c>
      <c r="M739" s="5">
        <f t="shared" si="55"/>
        <v>-2.0000000009142973E-3</v>
      </c>
      <c r="N739" s="5">
        <f t="shared" si="56"/>
        <v>0</v>
      </c>
      <c r="O739" s="5">
        <f t="shared" si="57"/>
        <v>0</v>
      </c>
    </row>
    <row r="740" spans="1:15" x14ac:dyDescent="0.2">
      <c r="A740" t="s">
        <v>655</v>
      </c>
      <c r="B740" s="1">
        <v>8809537.1500000004</v>
      </c>
      <c r="C740" s="1">
        <v>0</v>
      </c>
      <c r="D740" s="1">
        <v>0</v>
      </c>
      <c r="E740" s="1">
        <v>1321430.76</v>
      </c>
      <c r="F740" s="1">
        <v>0</v>
      </c>
      <c r="G740" s="3">
        <v>0.1</v>
      </c>
      <c r="H740" s="3">
        <v>0</v>
      </c>
      <c r="I740" s="3">
        <v>0.15</v>
      </c>
      <c r="J740" s="3">
        <v>0.1</v>
      </c>
      <c r="K740" s="4">
        <f t="shared" si="58"/>
        <v>0</v>
      </c>
      <c r="L740" s="4">
        <f t="shared" si="59"/>
        <v>0</v>
      </c>
      <c r="M740" s="5">
        <f t="shared" si="55"/>
        <v>880953.71500000008</v>
      </c>
      <c r="N740" s="5">
        <f t="shared" si="56"/>
        <v>0</v>
      </c>
      <c r="O740" s="5">
        <f t="shared" si="57"/>
        <v>0</v>
      </c>
    </row>
    <row r="741" spans="1:15" x14ac:dyDescent="0.2">
      <c r="A741" t="s">
        <v>656</v>
      </c>
      <c r="B741" s="1">
        <v>11896.210000000001</v>
      </c>
      <c r="C741" s="1">
        <v>0</v>
      </c>
      <c r="D741" s="1">
        <v>0</v>
      </c>
      <c r="E741" s="1">
        <v>0</v>
      </c>
      <c r="F741" s="1">
        <v>0</v>
      </c>
      <c r="G741" s="3">
        <v>0.3</v>
      </c>
      <c r="H741" s="3">
        <v>0</v>
      </c>
      <c r="I741" s="3">
        <v>0.15</v>
      </c>
      <c r="J741" s="3">
        <v>0.1</v>
      </c>
      <c r="K741" s="4">
        <f t="shared" si="58"/>
        <v>0</v>
      </c>
      <c r="L741" s="4">
        <f t="shared" si="59"/>
        <v>0</v>
      </c>
      <c r="M741" s="5">
        <f t="shared" si="55"/>
        <v>3568.8630000000003</v>
      </c>
      <c r="N741" s="5">
        <f t="shared" si="56"/>
        <v>0</v>
      </c>
      <c r="O741" s="5">
        <f t="shared" si="57"/>
        <v>0</v>
      </c>
    </row>
    <row r="742" spans="1:15" x14ac:dyDescent="0.2">
      <c r="A742" t="s">
        <v>657</v>
      </c>
      <c r="B742" s="1">
        <v>692805.43</v>
      </c>
      <c r="C742" s="1">
        <v>207841.63</v>
      </c>
      <c r="D742" s="1">
        <v>0</v>
      </c>
      <c r="E742" s="1">
        <v>135097.11000000002</v>
      </c>
      <c r="F742" s="1">
        <v>103574.44</v>
      </c>
      <c r="G742" s="3">
        <v>0.3</v>
      </c>
      <c r="H742" s="3">
        <v>0</v>
      </c>
      <c r="I742" s="3">
        <v>0.15</v>
      </c>
      <c r="J742" s="3">
        <v>0.1</v>
      </c>
      <c r="K742" s="4">
        <f t="shared" si="58"/>
        <v>0.30000000144340666</v>
      </c>
      <c r="L742" s="4">
        <f t="shared" si="59"/>
        <v>0</v>
      </c>
      <c r="M742" s="5">
        <f t="shared" si="55"/>
        <v>-9.9999998003470997E-4</v>
      </c>
      <c r="N742" s="5">
        <f t="shared" si="56"/>
        <v>0</v>
      </c>
      <c r="O742" s="5">
        <f t="shared" si="57"/>
        <v>0</v>
      </c>
    </row>
    <row r="743" spans="1:15" x14ac:dyDescent="0.2">
      <c r="A743" t="s">
        <v>658</v>
      </c>
      <c r="B743" s="1">
        <v>10533.550000000001</v>
      </c>
      <c r="C743" s="1">
        <v>526.68000000000006</v>
      </c>
      <c r="D743" s="1">
        <v>0</v>
      </c>
      <c r="E743" s="1">
        <v>0</v>
      </c>
      <c r="F743" s="1">
        <v>0</v>
      </c>
      <c r="G743" s="3">
        <v>0.05</v>
      </c>
      <c r="H743" s="3">
        <v>0</v>
      </c>
      <c r="I743" s="3">
        <v>0.15</v>
      </c>
      <c r="J743" s="3">
        <v>0</v>
      </c>
      <c r="K743" s="4">
        <f t="shared" si="58"/>
        <v>5.000023733689022E-2</v>
      </c>
      <c r="L743" s="4">
        <f t="shared" si="59"/>
        <v>0</v>
      </c>
      <c r="M743" s="5">
        <f t="shared" si="55"/>
        <v>-2.4999999999480789E-3</v>
      </c>
      <c r="N743" s="5">
        <f t="shared" si="56"/>
        <v>0</v>
      </c>
      <c r="O743" s="5">
        <f t="shared" si="57"/>
        <v>0</v>
      </c>
    </row>
    <row r="744" spans="1:15" x14ac:dyDescent="0.2">
      <c r="A744" t="s">
        <v>659</v>
      </c>
      <c r="B744" s="1">
        <v>46893.56</v>
      </c>
      <c r="C744" s="1">
        <v>16412.75</v>
      </c>
      <c r="D744" s="1">
        <v>0</v>
      </c>
      <c r="E744" s="1">
        <v>9495.9699999999993</v>
      </c>
      <c r="F744" s="1">
        <v>7280.2300000000005</v>
      </c>
      <c r="G744" s="3">
        <v>0.35000000000000003</v>
      </c>
      <c r="H744" s="3">
        <v>0</v>
      </c>
      <c r="I744" s="3">
        <v>0.15</v>
      </c>
      <c r="J744" s="3">
        <v>0.1</v>
      </c>
      <c r="K744" s="4">
        <f t="shared" si="58"/>
        <v>0.35000008529955928</v>
      </c>
      <c r="L744" s="4">
        <f t="shared" si="59"/>
        <v>0</v>
      </c>
      <c r="M744" s="5">
        <f t="shared" si="55"/>
        <v>-3.9999999996304476E-3</v>
      </c>
      <c r="N744" s="5">
        <f t="shared" si="56"/>
        <v>0</v>
      </c>
      <c r="O744" s="5">
        <f t="shared" si="57"/>
        <v>0</v>
      </c>
    </row>
    <row r="745" spans="1:15" x14ac:dyDescent="0.2">
      <c r="A745" t="s">
        <v>660</v>
      </c>
      <c r="B745" s="1">
        <v>12526082.34</v>
      </c>
      <c r="C745" s="1">
        <v>626304.12</v>
      </c>
      <c r="D745" s="1">
        <v>0</v>
      </c>
      <c r="E745" s="1">
        <v>1972858.44</v>
      </c>
      <c r="F745" s="1">
        <v>1512524.31</v>
      </c>
      <c r="G745" s="3">
        <v>0.05</v>
      </c>
      <c r="H745" s="3">
        <v>0</v>
      </c>
      <c r="I745" s="3">
        <v>0.15</v>
      </c>
      <c r="J745" s="3">
        <v>0.1</v>
      </c>
      <c r="K745" s="4">
        <f t="shared" si="58"/>
        <v>5.0000000239500263E-2</v>
      </c>
      <c r="L745" s="4">
        <f t="shared" si="59"/>
        <v>0</v>
      </c>
      <c r="M745" s="5">
        <f t="shared" si="55"/>
        <v>-2.9999999759844527E-3</v>
      </c>
      <c r="N745" s="5">
        <f t="shared" si="56"/>
        <v>0</v>
      </c>
      <c r="O745" s="5">
        <f t="shared" si="57"/>
        <v>0</v>
      </c>
    </row>
    <row r="746" spans="1:15" x14ac:dyDescent="0.2">
      <c r="A746" t="s">
        <v>661</v>
      </c>
      <c r="B746" s="1">
        <v>8948.7800000000007</v>
      </c>
      <c r="C746" s="1">
        <v>894.88</v>
      </c>
      <c r="D746" s="1">
        <v>0</v>
      </c>
      <c r="E746" s="1">
        <v>0</v>
      </c>
      <c r="F746" s="1">
        <v>0</v>
      </c>
      <c r="G746" s="3">
        <v>0.1</v>
      </c>
      <c r="H746" s="3">
        <v>0</v>
      </c>
      <c r="I746" s="3">
        <v>0.15</v>
      </c>
      <c r="J746" s="3">
        <v>0.1</v>
      </c>
      <c r="K746" s="4">
        <f t="shared" si="58"/>
        <v>0.10000022349415227</v>
      </c>
      <c r="L746" s="4">
        <f t="shared" si="59"/>
        <v>0</v>
      </c>
      <c r="M746" s="5">
        <f t="shared" si="55"/>
        <v>-1.9999999999355165E-3</v>
      </c>
      <c r="N746" s="5">
        <f t="shared" si="56"/>
        <v>0</v>
      </c>
      <c r="O746" s="5">
        <f t="shared" si="57"/>
        <v>0</v>
      </c>
    </row>
    <row r="747" spans="1:15" x14ac:dyDescent="0.2">
      <c r="A747" t="s">
        <v>662</v>
      </c>
      <c r="B747" s="1">
        <v>21604.84</v>
      </c>
      <c r="C747" s="1">
        <v>4320.97</v>
      </c>
      <c r="D747" s="1">
        <v>0</v>
      </c>
      <c r="E747" s="1">
        <v>3888.83</v>
      </c>
      <c r="F747" s="1">
        <v>2981.44</v>
      </c>
      <c r="G747" s="3">
        <v>0.2</v>
      </c>
      <c r="H747" s="3">
        <v>0</v>
      </c>
      <c r="I747" s="3">
        <v>0.15</v>
      </c>
      <c r="J747" s="3">
        <v>0.1</v>
      </c>
      <c r="K747" s="4">
        <f t="shared" si="58"/>
        <v>0.20000009257184964</v>
      </c>
      <c r="L747" s="4">
        <f t="shared" si="59"/>
        <v>0</v>
      </c>
      <c r="M747" s="5">
        <f t="shared" si="55"/>
        <v>-1.9999999997666108E-3</v>
      </c>
      <c r="N747" s="5">
        <f t="shared" si="56"/>
        <v>0</v>
      </c>
      <c r="O747" s="5">
        <f t="shared" si="57"/>
        <v>0</v>
      </c>
    </row>
    <row r="748" spans="1:15" x14ac:dyDescent="0.2">
      <c r="A748" t="s">
        <v>663</v>
      </c>
      <c r="B748" s="1">
        <v>6557.27</v>
      </c>
      <c r="C748" s="1">
        <v>327.86</v>
      </c>
      <c r="D748" s="1">
        <v>0</v>
      </c>
      <c r="E748" s="1">
        <v>1032.71</v>
      </c>
      <c r="F748" s="1">
        <v>791.79</v>
      </c>
      <c r="G748" s="3">
        <v>0.05</v>
      </c>
      <c r="H748" s="3">
        <v>0</v>
      </c>
      <c r="I748" s="3">
        <v>0.15</v>
      </c>
      <c r="J748" s="3">
        <v>0.1</v>
      </c>
      <c r="K748" s="4">
        <f t="shared" si="58"/>
        <v>4.9999466241286386E-2</v>
      </c>
      <c r="L748" s="4">
        <f t="shared" si="59"/>
        <v>0</v>
      </c>
      <c r="M748" s="5">
        <f t="shared" si="55"/>
        <v>3.5000000000374874E-3</v>
      </c>
      <c r="N748" s="5">
        <f t="shared" si="56"/>
        <v>0</v>
      </c>
      <c r="O748" s="5">
        <f t="shared" si="57"/>
        <v>0</v>
      </c>
    </row>
    <row r="749" spans="1:15" x14ac:dyDescent="0.2">
      <c r="A749" t="s">
        <v>664</v>
      </c>
      <c r="B749" s="1">
        <v>118963.98</v>
      </c>
      <c r="C749" s="1">
        <v>23792.799999999999</v>
      </c>
      <c r="D749" s="1">
        <v>0</v>
      </c>
      <c r="E749" s="1">
        <v>21413.56</v>
      </c>
      <c r="F749" s="1">
        <v>16417.03</v>
      </c>
      <c r="G749" s="3">
        <v>0.2</v>
      </c>
      <c r="H749" s="3">
        <v>0</v>
      </c>
      <c r="I749" s="3">
        <v>0.15</v>
      </c>
      <c r="J749" s="3">
        <v>0.1</v>
      </c>
      <c r="K749" s="4">
        <f t="shared" si="58"/>
        <v>0.20000003362362287</v>
      </c>
      <c r="L749" s="4">
        <f t="shared" si="59"/>
        <v>0</v>
      </c>
      <c r="M749" s="5">
        <f t="shared" si="55"/>
        <v>-3.999999997229507E-3</v>
      </c>
      <c r="N749" s="5">
        <f t="shared" si="56"/>
        <v>0</v>
      </c>
      <c r="O749" s="5">
        <f t="shared" si="57"/>
        <v>0</v>
      </c>
    </row>
    <row r="750" spans="1:15" x14ac:dyDescent="0.2">
      <c r="A750" t="s">
        <v>665</v>
      </c>
      <c r="B750" s="1">
        <v>27579550.010000002</v>
      </c>
      <c r="C750" s="1">
        <v>1378977.05</v>
      </c>
      <c r="D750" s="1">
        <v>0</v>
      </c>
      <c r="E750" s="1">
        <v>4343779.51</v>
      </c>
      <c r="F750" s="1">
        <v>3330230.66</v>
      </c>
      <c r="G750" s="3">
        <v>0.05</v>
      </c>
      <c r="H750" s="3">
        <v>0</v>
      </c>
      <c r="I750" s="3">
        <v>0.15</v>
      </c>
      <c r="J750" s="3">
        <v>0.1</v>
      </c>
      <c r="K750" s="4">
        <f t="shared" si="58"/>
        <v>4.9999983665433269E-2</v>
      </c>
      <c r="L750" s="4">
        <f t="shared" si="59"/>
        <v>0</v>
      </c>
      <c r="M750" s="5">
        <f t="shared" si="55"/>
        <v>0.4505000001304989</v>
      </c>
      <c r="N750" s="5">
        <f t="shared" si="56"/>
        <v>0</v>
      </c>
      <c r="O750" s="5">
        <f t="shared" si="57"/>
        <v>0</v>
      </c>
    </row>
    <row r="751" spans="1:15" x14ac:dyDescent="0.2">
      <c r="A751" t="s">
        <v>666</v>
      </c>
      <c r="B751" s="1">
        <v>28345.850000000002</v>
      </c>
      <c r="C751" s="1">
        <v>8503.75</v>
      </c>
      <c r="D751" s="1">
        <v>0</v>
      </c>
      <c r="E751" s="1">
        <v>5527.55</v>
      </c>
      <c r="F751" s="1">
        <v>4237.7</v>
      </c>
      <c r="G751" s="3">
        <v>0.3</v>
      </c>
      <c r="H751" s="3">
        <v>0</v>
      </c>
      <c r="I751" s="3">
        <v>0.15</v>
      </c>
      <c r="J751" s="3">
        <v>0.1</v>
      </c>
      <c r="K751" s="4">
        <f t="shared" si="58"/>
        <v>0.29999982360733579</v>
      </c>
      <c r="L751" s="4">
        <f t="shared" si="59"/>
        <v>0</v>
      </c>
      <c r="M751" s="5">
        <f t="shared" si="55"/>
        <v>5.0000000004379848E-3</v>
      </c>
      <c r="N751" s="5">
        <f t="shared" si="56"/>
        <v>0</v>
      </c>
      <c r="O751" s="5">
        <f t="shared" si="57"/>
        <v>0</v>
      </c>
    </row>
    <row r="752" spans="1:15" x14ac:dyDescent="0.2">
      <c r="A752" t="s">
        <v>667</v>
      </c>
      <c r="B752" s="1">
        <v>2014.31</v>
      </c>
      <c r="C752" s="1">
        <v>402.86</v>
      </c>
      <c r="D752" s="1">
        <v>0</v>
      </c>
      <c r="E752" s="1">
        <v>362.57</v>
      </c>
      <c r="F752" s="1">
        <v>277.93</v>
      </c>
      <c r="G752" s="3">
        <v>0.2</v>
      </c>
      <c r="H752" s="3">
        <v>0</v>
      </c>
      <c r="I752" s="3">
        <v>0.15</v>
      </c>
      <c r="J752" s="3">
        <v>0.1</v>
      </c>
      <c r="K752" s="4">
        <f t="shared" si="58"/>
        <v>0.19999900710416968</v>
      </c>
      <c r="L752" s="4">
        <f t="shared" si="59"/>
        <v>0</v>
      </c>
      <c r="M752" s="5">
        <f t="shared" si="55"/>
        <v>1.999999999995642E-3</v>
      </c>
      <c r="N752" s="5">
        <f t="shared" si="56"/>
        <v>0</v>
      </c>
      <c r="O752" s="5">
        <f t="shared" si="57"/>
        <v>0</v>
      </c>
    </row>
    <row r="753" spans="1:15" x14ac:dyDescent="0.2">
      <c r="A753" t="s">
        <v>668</v>
      </c>
      <c r="B753" s="1">
        <v>12472203.439999999</v>
      </c>
      <c r="C753" s="1">
        <v>0</v>
      </c>
      <c r="D753" s="1">
        <v>0</v>
      </c>
      <c r="E753" s="1">
        <v>1870830.92</v>
      </c>
      <c r="F753" s="1">
        <v>0</v>
      </c>
      <c r="G753" s="3">
        <v>0</v>
      </c>
      <c r="H753" s="3">
        <v>0</v>
      </c>
      <c r="I753" s="3">
        <v>0.15</v>
      </c>
      <c r="J753" s="3">
        <v>0</v>
      </c>
      <c r="K753" s="4">
        <f t="shared" si="58"/>
        <v>0</v>
      </c>
      <c r="L753" s="4">
        <f t="shared" si="59"/>
        <v>0</v>
      </c>
      <c r="M753" s="5">
        <f t="shared" si="55"/>
        <v>0</v>
      </c>
      <c r="N753" s="5">
        <f t="shared" si="56"/>
        <v>0</v>
      </c>
      <c r="O753" s="5">
        <f t="shared" si="57"/>
        <v>0</v>
      </c>
    </row>
    <row r="754" spans="1:15" x14ac:dyDescent="0.2">
      <c r="A754" t="s">
        <v>669</v>
      </c>
      <c r="B754" s="1">
        <v>4112338.27</v>
      </c>
      <c r="C754" s="1">
        <v>411233.83</v>
      </c>
      <c r="D754" s="1">
        <v>0</v>
      </c>
      <c r="E754" s="1">
        <v>678535.83</v>
      </c>
      <c r="F754" s="1">
        <v>520210.8</v>
      </c>
      <c r="G754" s="3">
        <v>0.1</v>
      </c>
      <c r="H754" s="3">
        <v>0</v>
      </c>
      <c r="I754" s="3">
        <v>0.15</v>
      </c>
      <c r="J754" s="3">
        <v>0.1</v>
      </c>
      <c r="K754" s="4">
        <f t="shared" si="58"/>
        <v>0.10000000072951197</v>
      </c>
      <c r="L754" s="4">
        <f t="shared" si="59"/>
        <v>0</v>
      </c>
      <c r="M754" s="5">
        <f t="shared" si="55"/>
        <v>-2.9999999709634903E-3</v>
      </c>
      <c r="N754" s="5">
        <f t="shared" si="56"/>
        <v>0</v>
      </c>
      <c r="O754" s="5">
        <f t="shared" si="57"/>
        <v>0</v>
      </c>
    </row>
    <row r="755" spans="1:15" x14ac:dyDescent="0.2">
      <c r="A755" t="s">
        <v>669</v>
      </c>
      <c r="B755" s="1">
        <v>30.35</v>
      </c>
      <c r="C755" s="1">
        <v>6.07</v>
      </c>
      <c r="D755" s="1">
        <v>0</v>
      </c>
      <c r="E755" s="1">
        <v>5.46</v>
      </c>
      <c r="F755" s="1">
        <v>4.18</v>
      </c>
      <c r="G755" s="3">
        <v>0.2</v>
      </c>
      <c r="H755" s="3">
        <v>0</v>
      </c>
      <c r="I755" s="3">
        <v>0.15</v>
      </c>
      <c r="J755" s="3">
        <v>0.1</v>
      </c>
      <c r="K755" s="4">
        <f t="shared" si="58"/>
        <v>0.2</v>
      </c>
      <c r="L755" s="4">
        <f t="shared" si="59"/>
        <v>0</v>
      </c>
      <c r="M755" s="5">
        <f t="shared" si="55"/>
        <v>0</v>
      </c>
      <c r="N755" s="5">
        <f t="shared" si="56"/>
        <v>0</v>
      </c>
      <c r="O755" s="5">
        <f t="shared" si="57"/>
        <v>0</v>
      </c>
    </row>
    <row r="756" spans="1:15" x14ac:dyDescent="0.2">
      <c r="A756" t="s">
        <v>670</v>
      </c>
      <c r="B756" s="1">
        <v>2773.36</v>
      </c>
      <c r="C756" s="1">
        <v>970.68000000000006</v>
      </c>
      <c r="D756" s="1">
        <v>299.51</v>
      </c>
      <c r="E756" s="1">
        <v>606.63</v>
      </c>
      <c r="F756" s="1">
        <v>464.97</v>
      </c>
      <c r="G756" s="3">
        <v>0.35000000000000003</v>
      </c>
      <c r="H756" s="3">
        <v>0.08</v>
      </c>
      <c r="I756" s="3">
        <v>0.15</v>
      </c>
      <c r="J756" s="3">
        <v>0.1</v>
      </c>
      <c r="K756" s="4">
        <f t="shared" si="58"/>
        <v>0.35000144229382413</v>
      </c>
      <c r="L756" s="4">
        <f t="shared" si="59"/>
        <v>7.9996474396641065E-2</v>
      </c>
      <c r="M756" s="5">
        <f t="shared" si="55"/>
        <v>-3.9999999999902561E-3</v>
      </c>
      <c r="N756" s="5">
        <f t="shared" si="56"/>
        <v>1.3199999999992539E-2</v>
      </c>
      <c r="O756" s="5">
        <f t="shared" si="57"/>
        <v>1.3199999999992539E-2</v>
      </c>
    </row>
    <row r="757" spans="1:15" x14ac:dyDescent="0.2">
      <c r="A757" t="s">
        <v>671</v>
      </c>
      <c r="B757" s="1">
        <v>1.49</v>
      </c>
      <c r="C757" s="1">
        <v>0</v>
      </c>
      <c r="D757" s="1">
        <v>0</v>
      </c>
      <c r="E757" s="1">
        <v>0</v>
      </c>
      <c r="F757" s="1">
        <v>0</v>
      </c>
      <c r="G757" s="3">
        <v>0.35000000000000003</v>
      </c>
      <c r="H757" s="3">
        <v>4.6000000000000005</v>
      </c>
      <c r="I757" s="3">
        <v>0.15</v>
      </c>
      <c r="J757" s="3">
        <v>0.1</v>
      </c>
      <c r="K757" s="4">
        <f t="shared" si="58"/>
        <v>0</v>
      </c>
      <c r="L757" s="4">
        <f t="shared" si="59"/>
        <v>0</v>
      </c>
      <c r="M757" s="5">
        <f t="shared" si="55"/>
        <v>0.52150000000000007</v>
      </c>
      <c r="N757" s="5">
        <f t="shared" si="56"/>
        <v>6.854000000000001</v>
      </c>
      <c r="O757" s="5">
        <f t="shared" si="57"/>
        <v>6.854000000000001</v>
      </c>
    </row>
    <row r="758" spans="1:15" x14ac:dyDescent="0.2">
      <c r="A758" t="s">
        <v>671</v>
      </c>
      <c r="B758" s="1">
        <v>2861554.94</v>
      </c>
      <c r="C758" s="1">
        <v>572310.99</v>
      </c>
      <c r="D758" s="1">
        <v>0</v>
      </c>
      <c r="E758" s="1">
        <v>515079.86</v>
      </c>
      <c r="F758" s="1">
        <v>394894.63</v>
      </c>
      <c r="G758" s="3">
        <v>0.2</v>
      </c>
      <c r="H758" s="3">
        <v>0</v>
      </c>
      <c r="I758" s="3">
        <v>0.15</v>
      </c>
      <c r="J758" s="3">
        <v>0.1</v>
      </c>
      <c r="K758" s="4">
        <f t="shared" si="58"/>
        <v>0.20000000069892071</v>
      </c>
      <c r="L758" s="4">
        <f t="shared" si="59"/>
        <v>0</v>
      </c>
      <c r="M758" s="5">
        <f t="shared" si="55"/>
        <v>-1.9999999791598853E-3</v>
      </c>
      <c r="N758" s="5">
        <f t="shared" si="56"/>
        <v>0</v>
      </c>
      <c r="O758" s="5">
        <f t="shared" si="57"/>
        <v>0</v>
      </c>
    </row>
    <row r="759" spans="1:15" x14ac:dyDescent="0.2">
      <c r="A759" t="s">
        <v>672</v>
      </c>
      <c r="B759" s="1">
        <v>21832.09</v>
      </c>
      <c r="C759" s="1">
        <v>2183.21</v>
      </c>
      <c r="D759" s="1">
        <v>0</v>
      </c>
      <c r="E759" s="1">
        <v>0</v>
      </c>
      <c r="F759" s="1">
        <v>2401.5100000000002</v>
      </c>
      <c r="G759" s="3">
        <v>0.1</v>
      </c>
      <c r="H759" s="3">
        <v>0</v>
      </c>
      <c r="I759" s="3">
        <v>0.15</v>
      </c>
      <c r="J759" s="3">
        <v>0.1</v>
      </c>
      <c r="K759" s="4">
        <f t="shared" si="58"/>
        <v>0.1000000458041351</v>
      </c>
      <c r="L759" s="4">
        <f t="shared" si="59"/>
        <v>0</v>
      </c>
      <c r="M759" s="5">
        <f t="shared" si="55"/>
        <v>-9.9999999978622029E-4</v>
      </c>
      <c r="N759" s="5">
        <f t="shared" si="56"/>
        <v>0</v>
      </c>
      <c r="O759" s="5">
        <f t="shared" si="57"/>
        <v>0</v>
      </c>
    </row>
    <row r="760" spans="1:15" x14ac:dyDescent="0.2">
      <c r="A760" t="s">
        <v>673</v>
      </c>
      <c r="B760" s="1">
        <v>1144148.76</v>
      </c>
      <c r="C760" s="1">
        <v>400452</v>
      </c>
      <c r="D760" s="1">
        <v>0</v>
      </c>
      <c r="E760" s="1">
        <v>231690.12</v>
      </c>
      <c r="F760" s="1">
        <v>177629.08000000002</v>
      </c>
      <c r="G760" s="3">
        <v>0.35000000000000003</v>
      </c>
      <c r="H760" s="3">
        <v>0</v>
      </c>
      <c r="I760" s="3">
        <v>0.15</v>
      </c>
      <c r="J760" s="3">
        <v>0.1</v>
      </c>
      <c r="K760" s="4">
        <f t="shared" si="58"/>
        <v>0.34999994231519332</v>
      </c>
      <c r="L760" s="4">
        <f t="shared" si="59"/>
        <v>0</v>
      </c>
      <c r="M760" s="5">
        <f t="shared" si="55"/>
        <v>6.6000000067045816E-2</v>
      </c>
      <c r="N760" s="5">
        <f t="shared" si="56"/>
        <v>0</v>
      </c>
      <c r="O760" s="5">
        <f t="shared" si="57"/>
        <v>0</v>
      </c>
    </row>
    <row r="761" spans="1:15" x14ac:dyDescent="0.2">
      <c r="A761" t="s">
        <v>674</v>
      </c>
      <c r="B761" s="1">
        <v>117424.69</v>
      </c>
      <c r="C761" s="1">
        <v>5871.2300000000005</v>
      </c>
      <c r="D761" s="1">
        <v>0</v>
      </c>
      <c r="E761" s="1">
        <v>18494.46</v>
      </c>
      <c r="F761" s="1">
        <v>14179.03</v>
      </c>
      <c r="G761" s="3">
        <v>0.05</v>
      </c>
      <c r="H761" s="3">
        <v>0</v>
      </c>
      <c r="I761" s="3">
        <v>0.15</v>
      </c>
      <c r="J761" s="3">
        <v>0.1</v>
      </c>
      <c r="K761" s="4">
        <f t="shared" si="58"/>
        <v>4.999996167756543E-2</v>
      </c>
      <c r="L761" s="4">
        <f t="shared" si="59"/>
        <v>0</v>
      </c>
      <c r="M761" s="5">
        <f t="shared" si="55"/>
        <v>4.4999999997695599E-3</v>
      </c>
      <c r="N761" s="5">
        <f t="shared" si="56"/>
        <v>0</v>
      </c>
      <c r="O761" s="5">
        <f t="shared" si="57"/>
        <v>0</v>
      </c>
    </row>
    <row r="762" spans="1:15" x14ac:dyDescent="0.2">
      <c r="A762" t="s">
        <v>675</v>
      </c>
      <c r="B762" s="1">
        <v>9030.5400000000009</v>
      </c>
      <c r="C762" s="1">
        <v>2709.16</v>
      </c>
      <c r="D762" s="1">
        <v>0</v>
      </c>
      <c r="E762" s="1">
        <v>1761</v>
      </c>
      <c r="F762" s="1">
        <v>1350.1100000000001</v>
      </c>
      <c r="G762" s="3">
        <v>0.3</v>
      </c>
      <c r="H762" s="3">
        <v>0</v>
      </c>
      <c r="I762" s="3">
        <v>0.15</v>
      </c>
      <c r="J762" s="3">
        <v>0.1</v>
      </c>
      <c r="K762" s="4">
        <f t="shared" si="58"/>
        <v>0.29999977852930165</v>
      </c>
      <c r="L762" s="4">
        <f t="shared" si="59"/>
        <v>0</v>
      </c>
      <c r="M762" s="5">
        <f t="shared" si="55"/>
        <v>2.0000000001521982E-3</v>
      </c>
      <c r="N762" s="5">
        <f t="shared" si="56"/>
        <v>0</v>
      </c>
      <c r="O762" s="5">
        <f t="shared" si="57"/>
        <v>0</v>
      </c>
    </row>
    <row r="763" spans="1:15" x14ac:dyDescent="0.2">
      <c r="A763" t="s">
        <v>676</v>
      </c>
      <c r="B763" s="1">
        <v>1894.6200000000001</v>
      </c>
      <c r="C763" s="1">
        <v>0</v>
      </c>
      <c r="D763" s="1">
        <v>0</v>
      </c>
      <c r="E763" s="1">
        <v>0</v>
      </c>
      <c r="F763" s="1">
        <v>0</v>
      </c>
      <c r="G763" s="3">
        <v>0.2</v>
      </c>
      <c r="H763" s="3">
        <v>0</v>
      </c>
      <c r="I763" s="3">
        <v>0.15</v>
      </c>
      <c r="J763" s="3">
        <v>0.1</v>
      </c>
      <c r="K763" s="4">
        <f t="shared" si="58"/>
        <v>0</v>
      </c>
      <c r="L763" s="4">
        <f t="shared" si="59"/>
        <v>0</v>
      </c>
      <c r="M763" s="5">
        <f t="shared" si="55"/>
        <v>378.92400000000004</v>
      </c>
      <c r="N763" s="5">
        <f t="shared" si="56"/>
        <v>0</v>
      </c>
      <c r="O763" s="5">
        <f t="shared" si="57"/>
        <v>0</v>
      </c>
    </row>
    <row r="764" spans="1:15" x14ac:dyDescent="0.2">
      <c r="A764" t="s">
        <v>676</v>
      </c>
      <c r="B764" s="1">
        <v>2069.64</v>
      </c>
      <c r="C764" s="1">
        <v>413.93</v>
      </c>
      <c r="D764" s="1">
        <v>0</v>
      </c>
      <c r="E764" s="1">
        <v>372.61</v>
      </c>
      <c r="F764" s="1">
        <v>285.65000000000003</v>
      </c>
      <c r="G764" s="3">
        <v>0.2</v>
      </c>
      <c r="H764" s="3">
        <v>0</v>
      </c>
      <c r="I764" s="3">
        <v>0.15</v>
      </c>
      <c r="J764" s="3">
        <v>0.1</v>
      </c>
      <c r="K764" s="4">
        <f t="shared" si="58"/>
        <v>0.20000096635163606</v>
      </c>
      <c r="L764" s="4">
        <f t="shared" si="59"/>
        <v>0</v>
      </c>
      <c r="M764" s="5">
        <f t="shared" si="55"/>
        <v>-2.0000000000236539E-3</v>
      </c>
      <c r="N764" s="5">
        <f t="shared" si="56"/>
        <v>0</v>
      </c>
      <c r="O764" s="5">
        <f t="shared" si="57"/>
        <v>0</v>
      </c>
    </row>
    <row r="765" spans="1:15" x14ac:dyDescent="0.2">
      <c r="A765" t="s">
        <v>677</v>
      </c>
      <c r="B765" s="1">
        <v>20147.46</v>
      </c>
      <c r="C765" s="1">
        <v>0</v>
      </c>
      <c r="D765" s="1">
        <v>0</v>
      </c>
      <c r="E765" s="1">
        <v>0</v>
      </c>
      <c r="F765" s="1">
        <v>0</v>
      </c>
      <c r="G765" s="3">
        <v>0.1</v>
      </c>
      <c r="H765" s="3">
        <v>0</v>
      </c>
      <c r="I765" s="3">
        <v>0.15</v>
      </c>
      <c r="J765" s="3">
        <v>0</v>
      </c>
      <c r="K765" s="4">
        <f t="shared" si="58"/>
        <v>0</v>
      </c>
      <c r="L765" s="4">
        <f t="shared" si="59"/>
        <v>0</v>
      </c>
      <c r="M765" s="5">
        <f t="shared" si="55"/>
        <v>2014.7460000000001</v>
      </c>
      <c r="N765" s="5">
        <f t="shared" si="56"/>
        <v>0</v>
      </c>
      <c r="O765" s="5">
        <f t="shared" si="57"/>
        <v>0</v>
      </c>
    </row>
    <row r="766" spans="1:15" x14ac:dyDescent="0.2">
      <c r="A766" t="s">
        <v>678</v>
      </c>
      <c r="B766" s="1">
        <v>460.41</v>
      </c>
      <c r="C766" s="1">
        <v>46.04</v>
      </c>
      <c r="D766" s="1">
        <v>0</v>
      </c>
      <c r="E766" s="1">
        <v>75.95</v>
      </c>
      <c r="F766" s="1">
        <v>58.21</v>
      </c>
      <c r="G766" s="3">
        <v>0.1</v>
      </c>
      <c r="H766" s="3">
        <v>0</v>
      </c>
      <c r="I766" s="3">
        <v>0.15</v>
      </c>
      <c r="J766" s="3">
        <v>0.1</v>
      </c>
      <c r="K766" s="4">
        <f t="shared" si="58"/>
        <v>9.9997828022849192E-2</v>
      </c>
      <c r="L766" s="4">
        <f t="shared" si="59"/>
        <v>0</v>
      </c>
      <c r="M766" s="5">
        <f t="shared" si="55"/>
        <v>1.0000000000062062E-3</v>
      </c>
      <c r="N766" s="5">
        <f t="shared" si="56"/>
        <v>0</v>
      </c>
      <c r="O766" s="5">
        <f t="shared" si="57"/>
        <v>0</v>
      </c>
    </row>
    <row r="767" spans="1:15" s="10" customFormat="1" x14ac:dyDescent="0.2">
      <c r="A767" s="10" t="s">
        <v>679</v>
      </c>
      <c r="B767" s="11">
        <v>106558.37</v>
      </c>
      <c r="C767" s="11">
        <v>37295.43</v>
      </c>
      <c r="D767" s="11">
        <v>27483.279999999999</v>
      </c>
      <c r="E767" s="11">
        <v>25700.62</v>
      </c>
      <c r="F767" s="11">
        <v>19703.78</v>
      </c>
      <c r="G767" s="12">
        <v>0.35000000000000003</v>
      </c>
      <c r="H767" s="12">
        <v>0</v>
      </c>
      <c r="I767" s="12">
        <v>0.15</v>
      </c>
      <c r="J767" s="12">
        <v>0.1</v>
      </c>
      <c r="K767" s="13">
        <f t="shared" si="58"/>
        <v>0.350000004692264</v>
      </c>
      <c r="L767" s="13">
        <f t="shared" si="59"/>
        <v>0.19105008001178975</v>
      </c>
      <c r="M767" s="14">
        <f t="shared" si="55"/>
        <v>-4.9999999985505031E-4</v>
      </c>
      <c r="N767" s="14">
        <f t="shared" si="56"/>
        <v>-27483.279999999999</v>
      </c>
      <c r="O767" s="14">
        <f t="shared" si="57"/>
        <v>0</v>
      </c>
    </row>
    <row r="768" spans="1:15" x14ac:dyDescent="0.2">
      <c r="A768" t="s">
        <v>680</v>
      </c>
      <c r="B768" s="1">
        <v>960971.16</v>
      </c>
      <c r="C768" s="1">
        <v>0</v>
      </c>
      <c r="D768" s="1">
        <v>0</v>
      </c>
      <c r="E768" s="1">
        <v>0</v>
      </c>
      <c r="F768" s="1">
        <v>0</v>
      </c>
      <c r="G768" s="3">
        <v>0.1</v>
      </c>
      <c r="H768" s="3">
        <v>0</v>
      </c>
      <c r="I768" s="3">
        <v>0.15</v>
      </c>
      <c r="J768" s="3">
        <v>0.1</v>
      </c>
      <c r="K768" s="4">
        <f t="shared" si="58"/>
        <v>0</v>
      </c>
      <c r="L768" s="4">
        <f t="shared" si="59"/>
        <v>0</v>
      </c>
      <c r="M768" s="5">
        <f t="shared" si="55"/>
        <v>96097.116000000009</v>
      </c>
      <c r="N768" s="5">
        <f t="shared" si="56"/>
        <v>0</v>
      </c>
      <c r="O768" s="5">
        <f t="shared" si="57"/>
        <v>0</v>
      </c>
    </row>
    <row r="769" spans="1:15" x14ac:dyDescent="0.2">
      <c r="A769" t="s">
        <v>681</v>
      </c>
      <c r="B769" s="1">
        <v>2699.26</v>
      </c>
      <c r="C769" s="1">
        <v>809.78</v>
      </c>
      <c r="D769" s="1">
        <v>0</v>
      </c>
      <c r="E769" s="1">
        <v>526.39</v>
      </c>
      <c r="F769" s="1">
        <v>403.56</v>
      </c>
      <c r="G769" s="3">
        <v>0.3</v>
      </c>
      <c r="H769" s="3">
        <v>0</v>
      </c>
      <c r="I769" s="3">
        <v>0.15</v>
      </c>
      <c r="J769" s="3">
        <v>0.1</v>
      </c>
      <c r="K769" s="4">
        <f t="shared" si="58"/>
        <v>0.30000074094381418</v>
      </c>
      <c r="L769" s="4">
        <f t="shared" si="59"/>
        <v>0</v>
      </c>
      <c r="M769" s="5">
        <f t="shared" si="55"/>
        <v>-1.9999999998973573E-3</v>
      </c>
      <c r="N769" s="5">
        <f t="shared" si="56"/>
        <v>0</v>
      </c>
      <c r="O769" s="5">
        <f t="shared" si="57"/>
        <v>0</v>
      </c>
    </row>
    <row r="770" spans="1:15" x14ac:dyDescent="0.2">
      <c r="A770" t="s">
        <v>682</v>
      </c>
      <c r="B770" s="1">
        <v>1802659.32</v>
      </c>
      <c r="C770" s="1">
        <v>540797.79</v>
      </c>
      <c r="D770" s="1">
        <v>187476.51</v>
      </c>
      <c r="E770" s="1">
        <v>379640.03</v>
      </c>
      <c r="F770" s="1">
        <v>291057.39</v>
      </c>
      <c r="G770" s="3">
        <v>0.3</v>
      </c>
      <c r="H770" s="3">
        <v>0.08</v>
      </c>
      <c r="I770" s="3">
        <v>0.15</v>
      </c>
      <c r="J770" s="3">
        <v>0.1</v>
      </c>
      <c r="K770" s="4">
        <f t="shared" si="58"/>
        <v>0.29999999667158406</v>
      </c>
      <c r="L770" s="4">
        <f t="shared" si="59"/>
        <v>7.9999974908864444E-2</v>
      </c>
      <c r="M770" s="5">
        <f t="shared" si="55"/>
        <v>6.0000000002203031E-3</v>
      </c>
      <c r="N770" s="5">
        <f t="shared" si="56"/>
        <v>5.8800000021727236E-2</v>
      </c>
      <c r="O770" s="5">
        <f t="shared" si="57"/>
        <v>5.8800000021727236E-2</v>
      </c>
    </row>
    <row r="771" spans="1:15" x14ac:dyDescent="0.2">
      <c r="A771" t="s">
        <v>683</v>
      </c>
      <c r="B771" s="1">
        <v>560571.94000000006</v>
      </c>
      <c r="C771" s="1">
        <v>28028.600000000002</v>
      </c>
      <c r="D771" s="1">
        <v>0</v>
      </c>
      <c r="E771" s="1">
        <v>88290.06</v>
      </c>
      <c r="F771" s="1">
        <v>67689.009999999995</v>
      </c>
      <c r="G771" s="3">
        <v>0.05</v>
      </c>
      <c r="H771" s="3">
        <v>0</v>
      </c>
      <c r="I771" s="3">
        <v>0.15</v>
      </c>
      <c r="J771" s="3">
        <v>0.1</v>
      </c>
      <c r="K771" s="4">
        <f t="shared" si="58"/>
        <v>5.0000005351677076E-2</v>
      </c>
      <c r="L771" s="4">
        <f t="shared" si="59"/>
        <v>0</v>
      </c>
      <c r="M771" s="5">
        <f t="shared" ref="M771:M834" si="60">(G771-K771)*B771</f>
        <v>-2.9999999994671732E-3</v>
      </c>
      <c r="N771" s="5">
        <f t="shared" ref="N771:N834" si="61">(H771-L771)*(B771+C771)</f>
        <v>0</v>
      </c>
      <c r="O771" s="5">
        <f t="shared" ref="O771:O834" si="62">MAX(N771,0)</f>
        <v>0</v>
      </c>
    </row>
    <row r="772" spans="1:15" x14ac:dyDescent="0.2">
      <c r="A772" t="s">
        <v>684</v>
      </c>
      <c r="B772" s="1">
        <v>70808.259999999995</v>
      </c>
      <c r="C772" s="1">
        <v>24782.89</v>
      </c>
      <c r="D772" s="1">
        <v>0</v>
      </c>
      <c r="E772" s="1">
        <v>14338.7</v>
      </c>
      <c r="F772" s="1">
        <v>10993.03</v>
      </c>
      <c r="G772" s="3">
        <v>0.35000000000000003</v>
      </c>
      <c r="H772" s="3">
        <v>0</v>
      </c>
      <c r="I772" s="3">
        <v>0.15</v>
      </c>
      <c r="J772" s="3">
        <v>0.1</v>
      </c>
      <c r="K772" s="4">
        <f t="shared" ref="K772:K815" si="63">C772/B772</f>
        <v>0.34999998587735387</v>
      </c>
      <c r="L772" s="4">
        <f t="shared" si="59"/>
        <v>0</v>
      </c>
      <c r="M772" s="5">
        <f t="shared" si="60"/>
        <v>1.0000000014421672E-3</v>
      </c>
      <c r="N772" s="5">
        <f t="shared" si="61"/>
        <v>0</v>
      </c>
      <c r="O772" s="5">
        <f t="shared" si="62"/>
        <v>0</v>
      </c>
    </row>
    <row r="773" spans="1:15" x14ac:dyDescent="0.2">
      <c r="A773" t="s">
        <v>685</v>
      </c>
      <c r="B773" s="1">
        <v>1977866.35</v>
      </c>
      <c r="C773" s="1">
        <v>98893.32</v>
      </c>
      <c r="D773" s="1">
        <v>0</v>
      </c>
      <c r="E773" s="1">
        <v>311513.96000000002</v>
      </c>
      <c r="F773" s="1">
        <v>238827.37</v>
      </c>
      <c r="G773" s="3">
        <v>0.05</v>
      </c>
      <c r="H773" s="3">
        <v>0</v>
      </c>
      <c r="I773" s="3">
        <v>0.15</v>
      </c>
      <c r="J773" s="3">
        <v>0.1</v>
      </c>
      <c r="K773" s="4">
        <f t="shared" si="63"/>
        <v>5.000000126398834E-2</v>
      </c>
      <c r="L773" s="4">
        <f t="shared" ref="L773:L836" si="64">D773/($B773+C773)</f>
        <v>0</v>
      </c>
      <c r="M773" s="5">
        <f t="shared" si="60"/>
        <v>-2.499999999746406E-3</v>
      </c>
      <c r="N773" s="5">
        <f t="shared" si="61"/>
        <v>0</v>
      </c>
      <c r="O773" s="5">
        <f t="shared" si="62"/>
        <v>0</v>
      </c>
    </row>
    <row r="774" spans="1:15" x14ac:dyDescent="0.2">
      <c r="A774" t="s">
        <v>685</v>
      </c>
      <c r="B774" s="1">
        <v>144146.41</v>
      </c>
      <c r="C774" s="1">
        <v>0</v>
      </c>
      <c r="D774" s="1">
        <v>0</v>
      </c>
      <c r="E774" s="1">
        <v>21621.96</v>
      </c>
      <c r="F774" s="1">
        <v>0</v>
      </c>
      <c r="G774" s="3">
        <v>0</v>
      </c>
      <c r="H774" s="3">
        <v>0</v>
      </c>
      <c r="I774" s="3">
        <v>0.15</v>
      </c>
      <c r="J774" s="3">
        <v>0</v>
      </c>
      <c r="K774" s="4">
        <f t="shared" si="63"/>
        <v>0</v>
      </c>
      <c r="L774" s="4">
        <f t="shared" si="64"/>
        <v>0</v>
      </c>
      <c r="M774" s="5">
        <f t="shared" si="60"/>
        <v>0</v>
      </c>
      <c r="N774" s="5">
        <f t="shared" si="61"/>
        <v>0</v>
      </c>
      <c r="O774" s="5">
        <f t="shared" si="62"/>
        <v>0</v>
      </c>
    </row>
    <row r="775" spans="1:15" x14ac:dyDescent="0.2">
      <c r="A775" t="s">
        <v>686</v>
      </c>
      <c r="B775" s="1">
        <v>319306.63</v>
      </c>
      <c r="C775" s="1">
        <v>0</v>
      </c>
      <c r="D775" s="1">
        <v>0</v>
      </c>
      <c r="E775" s="1">
        <v>0</v>
      </c>
      <c r="F775" s="1">
        <v>0</v>
      </c>
      <c r="G775" s="3">
        <v>0.3</v>
      </c>
      <c r="H775" s="3">
        <v>0</v>
      </c>
      <c r="I775" s="3">
        <v>0.15</v>
      </c>
      <c r="J775" s="3">
        <v>0.1</v>
      </c>
      <c r="K775" s="4">
        <f t="shared" si="63"/>
        <v>0</v>
      </c>
      <c r="L775" s="4">
        <f t="shared" si="64"/>
        <v>0</v>
      </c>
      <c r="M775" s="5">
        <f t="shared" si="60"/>
        <v>95791.989000000001</v>
      </c>
      <c r="N775" s="5">
        <f t="shared" si="61"/>
        <v>0</v>
      </c>
      <c r="O775" s="5">
        <f t="shared" si="62"/>
        <v>0</v>
      </c>
    </row>
    <row r="776" spans="1:15" x14ac:dyDescent="0.2">
      <c r="A776" t="s">
        <v>687</v>
      </c>
      <c r="B776" s="1">
        <v>42749.760000000002</v>
      </c>
      <c r="C776" s="1">
        <v>12824.93</v>
      </c>
      <c r="D776" s="1">
        <v>0</v>
      </c>
      <c r="E776" s="1">
        <v>8336.18</v>
      </c>
      <c r="F776" s="1">
        <v>6391.1100000000006</v>
      </c>
      <c r="G776" s="3">
        <v>0.3</v>
      </c>
      <c r="H776" s="3">
        <v>0</v>
      </c>
      <c r="I776" s="3">
        <v>0.15</v>
      </c>
      <c r="J776" s="3">
        <v>0.1</v>
      </c>
      <c r="K776" s="4">
        <f t="shared" si="63"/>
        <v>0.30000004678388836</v>
      </c>
      <c r="L776" s="4">
        <f t="shared" si="64"/>
        <v>0</v>
      </c>
      <c r="M776" s="5">
        <f t="shared" si="60"/>
        <v>-1.9999999998734277E-3</v>
      </c>
      <c r="N776" s="5">
        <f t="shared" si="61"/>
        <v>0</v>
      </c>
      <c r="O776" s="5">
        <f t="shared" si="62"/>
        <v>0</v>
      </c>
    </row>
    <row r="777" spans="1:15" x14ac:dyDescent="0.2">
      <c r="A777" t="s">
        <v>688</v>
      </c>
      <c r="B777" s="1">
        <v>38733.1</v>
      </c>
      <c r="C777" s="1">
        <v>11619.93</v>
      </c>
      <c r="D777" s="1">
        <v>0</v>
      </c>
      <c r="E777" s="1">
        <v>7553.01</v>
      </c>
      <c r="F777" s="1">
        <v>5790.56</v>
      </c>
      <c r="G777" s="3">
        <v>0.3</v>
      </c>
      <c r="H777" s="3">
        <v>0</v>
      </c>
      <c r="I777" s="3">
        <v>0.15</v>
      </c>
      <c r="J777" s="3">
        <v>0.1</v>
      </c>
      <c r="K777" s="4">
        <f t="shared" si="63"/>
        <v>0.30000000000000004</v>
      </c>
      <c r="L777" s="4">
        <f t="shared" si="64"/>
        <v>0</v>
      </c>
      <c r="M777" s="5">
        <f t="shared" si="60"/>
        <v>-2.1501189717554325E-12</v>
      </c>
      <c r="N777" s="5">
        <f t="shared" si="61"/>
        <v>0</v>
      </c>
      <c r="O777" s="5">
        <f t="shared" si="62"/>
        <v>0</v>
      </c>
    </row>
    <row r="778" spans="1:15" x14ac:dyDescent="0.2">
      <c r="A778" t="s">
        <v>689</v>
      </c>
      <c r="B778" s="1">
        <v>3349.32</v>
      </c>
      <c r="C778" s="1">
        <v>0</v>
      </c>
      <c r="D778" s="1">
        <v>0</v>
      </c>
      <c r="E778" s="1">
        <v>0</v>
      </c>
      <c r="F778" s="1">
        <v>0</v>
      </c>
      <c r="G778" s="3">
        <v>0.2</v>
      </c>
      <c r="H778" s="3">
        <v>0</v>
      </c>
      <c r="I778" s="3">
        <v>0.15</v>
      </c>
      <c r="J778" s="3">
        <v>0.1</v>
      </c>
      <c r="K778" s="4">
        <f t="shared" si="63"/>
        <v>0</v>
      </c>
      <c r="L778" s="4">
        <f t="shared" si="64"/>
        <v>0</v>
      </c>
      <c r="M778" s="5">
        <f t="shared" si="60"/>
        <v>669.86400000000003</v>
      </c>
      <c r="N778" s="5">
        <f t="shared" si="61"/>
        <v>0</v>
      </c>
      <c r="O778" s="5">
        <f t="shared" si="62"/>
        <v>0</v>
      </c>
    </row>
    <row r="779" spans="1:15" x14ac:dyDescent="0.2">
      <c r="A779" t="s">
        <v>690</v>
      </c>
      <c r="B779" s="1">
        <v>689346.17</v>
      </c>
      <c r="C779" s="1">
        <v>137869.23000000001</v>
      </c>
      <c r="D779" s="1">
        <v>0</v>
      </c>
      <c r="E779" s="1">
        <v>124082.24000000001</v>
      </c>
      <c r="F779" s="1">
        <v>95129.76</v>
      </c>
      <c r="G779" s="3">
        <v>0.2</v>
      </c>
      <c r="H779" s="3">
        <v>0</v>
      </c>
      <c r="I779" s="3">
        <v>0.15</v>
      </c>
      <c r="J779" s="3">
        <v>0.1</v>
      </c>
      <c r="K779" s="4">
        <f t="shared" si="63"/>
        <v>0.19999999419740014</v>
      </c>
      <c r="L779" s="4">
        <f t="shared" si="64"/>
        <v>0</v>
      </c>
      <c r="M779" s="5">
        <f t="shared" si="60"/>
        <v>3.9999999983690807E-3</v>
      </c>
      <c r="N779" s="5">
        <f t="shared" si="61"/>
        <v>0</v>
      </c>
      <c r="O779" s="5">
        <f t="shared" si="62"/>
        <v>0</v>
      </c>
    </row>
    <row r="780" spans="1:15" x14ac:dyDescent="0.2">
      <c r="A780" t="s">
        <v>691</v>
      </c>
      <c r="B780" s="1">
        <v>1573.79</v>
      </c>
      <c r="C780" s="1">
        <v>472.14</v>
      </c>
      <c r="D780" s="1">
        <v>0</v>
      </c>
      <c r="E780" s="1">
        <v>306.87</v>
      </c>
      <c r="F780" s="1">
        <v>235.28</v>
      </c>
      <c r="G780" s="3">
        <v>0.3</v>
      </c>
      <c r="H780" s="3">
        <v>0</v>
      </c>
      <c r="I780" s="3">
        <v>0.15</v>
      </c>
      <c r="J780" s="3">
        <v>0.1</v>
      </c>
      <c r="K780" s="4">
        <f t="shared" si="63"/>
        <v>0.30000190622637074</v>
      </c>
      <c r="L780" s="4">
        <f t="shared" si="64"/>
        <v>0</v>
      </c>
      <c r="M780" s="5">
        <f t="shared" si="60"/>
        <v>-3.0000000000249094E-3</v>
      </c>
      <c r="N780" s="5">
        <f t="shared" si="61"/>
        <v>0</v>
      </c>
      <c r="O780" s="5">
        <f t="shared" si="62"/>
        <v>0</v>
      </c>
    </row>
    <row r="781" spans="1:15" x14ac:dyDescent="0.2">
      <c r="A781" t="s">
        <v>691</v>
      </c>
      <c r="B781" s="1">
        <v>113270.1</v>
      </c>
      <c r="C781" s="1">
        <v>11327.01</v>
      </c>
      <c r="D781" s="1">
        <v>0</v>
      </c>
      <c r="E781" s="1">
        <v>18689.66</v>
      </c>
      <c r="F781" s="1">
        <v>14328.630000000001</v>
      </c>
      <c r="G781" s="3">
        <v>0.3</v>
      </c>
      <c r="H781" s="3">
        <v>0</v>
      </c>
      <c r="I781" s="3">
        <v>0.15</v>
      </c>
      <c r="J781" s="3">
        <v>0.1</v>
      </c>
      <c r="K781" s="4">
        <f t="shared" si="63"/>
        <v>9.9999999999999992E-2</v>
      </c>
      <c r="L781" s="4">
        <f t="shared" si="64"/>
        <v>0</v>
      </c>
      <c r="M781" s="5">
        <f t="shared" si="60"/>
        <v>22654.020000000004</v>
      </c>
      <c r="N781" s="5">
        <f t="shared" si="61"/>
        <v>0</v>
      </c>
      <c r="O781" s="5">
        <f t="shared" si="62"/>
        <v>0</v>
      </c>
    </row>
    <row r="782" spans="1:15" x14ac:dyDescent="0.2">
      <c r="A782" t="s">
        <v>692</v>
      </c>
      <c r="B782" s="1">
        <v>328282.95</v>
      </c>
      <c r="C782" s="1">
        <v>16414.150000000001</v>
      </c>
      <c r="D782" s="1">
        <v>0</v>
      </c>
      <c r="E782" s="1">
        <v>51704.5</v>
      </c>
      <c r="F782" s="1">
        <v>39640.21</v>
      </c>
      <c r="G782" s="3">
        <v>0.05</v>
      </c>
      <c r="H782" s="3">
        <v>0</v>
      </c>
      <c r="I782" s="3">
        <v>0.15</v>
      </c>
      <c r="J782" s="3">
        <v>0.1</v>
      </c>
      <c r="K782" s="4">
        <f t="shared" si="63"/>
        <v>5.0000007615381793E-2</v>
      </c>
      <c r="L782" s="4">
        <f t="shared" si="64"/>
        <v>0</v>
      </c>
      <c r="M782" s="5">
        <f t="shared" si="60"/>
        <v>-2.4999999995448667E-3</v>
      </c>
      <c r="N782" s="5">
        <f t="shared" si="61"/>
        <v>0</v>
      </c>
      <c r="O782" s="5">
        <f t="shared" si="62"/>
        <v>0</v>
      </c>
    </row>
    <row r="783" spans="1:15" x14ac:dyDescent="0.2">
      <c r="A783" t="s">
        <v>693</v>
      </c>
      <c r="B783" s="1">
        <v>3582.7400000000002</v>
      </c>
      <c r="C783" s="1">
        <v>1253.96</v>
      </c>
      <c r="D783" s="1">
        <v>386.96000000000004</v>
      </c>
      <c r="E783" s="1">
        <v>783.6</v>
      </c>
      <c r="F783" s="1">
        <v>600.70000000000005</v>
      </c>
      <c r="G783" s="3">
        <v>0.35000000000000003</v>
      </c>
      <c r="H783" s="3">
        <v>0.08</v>
      </c>
      <c r="I783" s="3">
        <v>0.15</v>
      </c>
      <c r="J783" s="3">
        <v>0.1</v>
      </c>
      <c r="K783" s="4">
        <f t="shared" si="63"/>
        <v>0.35000027911598386</v>
      </c>
      <c r="L783" s="4">
        <f t="shared" si="64"/>
        <v>8.000496206090929E-2</v>
      </c>
      <c r="M783" s="5">
        <f t="shared" si="60"/>
        <v>-9.9999999989123351E-4</v>
      </c>
      <c r="N783" s="5">
        <f t="shared" si="61"/>
        <v>-2.3999999999956879E-2</v>
      </c>
      <c r="O783" s="5">
        <f t="shared" si="62"/>
        <v>0</v>
      </c>
    </row>
    <row r="784" spans="1:15" x14ac:dyDescent="0.2">
      <c r="A784" t="s">
        <v>694</v>
      </c>
      <c r="B784" s="1">
        <v>25809.03</v>
      </c>
      <c r="C784" s="1">
        <v>5161.8100000000004</v>
      </c>
      <c r="D784" s="1">
        <v>0</v>
      </c>
      <c r="E784" s="1">
        <v>4645.63</v>
      </c>
      <c r="F784" s="1">
        <v>3561.66</v>
      </c>
      <c r="G784" s="3">
        <v>0.2</v>
      </c>
      <c r="H784" s="3">
        <v>0</v>
      </c>
      <c r="I784" s="3">
        <v>0.15</v>
      </c>
      <c r="J784" s="3">
        <v>0.1</v>
      </c>
      <c r="K784" s="4">
        <f t="shared" si="63"/>
        <v>0.20000015498451512</v>
      </c>
      <c r="L784" s="4">
        <f t="shared" si="64"/>
        <v>0</v>
      </c>
      <c r="M784" s="5">
        <f t="shared" si="60"/>
        <v>-4.0000000000232367E-3</v>
      </c>
      <c r="N784" s="5">
        <f t="shared" si="61"/>
        <v>0</v>
      </c>
      <c r="O784" s="5">
        <f t="shared" si="62"/>
        <v>0</v>
      </c>
    </row>
    <row r="785" spans="1:15" x14ac:dyDescent="0.2">
      <c r="A785" t="s">
        <v>694</v>
      </c>
      <c r="B785" s="1">
        <v>7138.79</v>
      </c>
      <c r="C785" s="1">
        <v>0</v>
      </c>
      <c r="D785" s="1">
        <v>0</v>
      </c>
      <c r="E785" s="1">
        <v>0</v>
      </c>
      <c r="F785" s="1">
        <v>0</v>
      </c>
      <c r="G785" s="3">
        <v>0</v>
      </c>
      <c r="H785" s="3">
        <v>0</v>
      </c>
      <c r="I785" s="3">
        <v>0.15</v>
      </c>
      <c r="J785" s="3">
        <v>0</v>
      </c>
      <c r="K785" s="4">
        <f t="shared" si="63"/>
        <v>0</v>
      </c>
      <c r="L785" s="4">
        <f t="shared" si="64"/>
        <v>0</v>
      </c>
      <c r="M785" s="5">
        <f t="shared" si="60"/>
        <v>0</v>
      </c>
      <c r="N785" s="5">
        <f t="shared" si="61"/>
        <v>0</v>
      </c>
      <c r="O785" s="5">
        <f t="shared" si="62"/>
        <v>0</v>
      </c>
    </row>
    <row r="786" spans="1:15" x14ac:dyDescent="0.2">
      <c r="A786" t="s">
        <v>695</v>
      </c>
      <c r="B786" s="1">
        <v>1696238.17</v>
      </c>
      <c r="C786" s="1">
        <v>339247.63</v>
      </c>
      <c r="D786" s="1">
        <v>0</v>
      </c>
      <c r="E786" s="1">
        <v>305322.76</v>
      </c>
      <c r="F786" s="1">
        <v>234080.81</v>
      </c>
      <c r="G786" s="3">
        <v>0.2</v>
      </c>
      <c r="H786" s="3">
        <v>0</v>
      </c>
      <c r="I786" s="3">
        <v>0.15</v>
      </c>
      <c r="J786" s="3">
        <v>0.1</v>
      </c>
      <c r="K786" s="4">
        <f t="shared" si="63"/>
        <v>0.19999999764184059</v>
      </c>
      <c r="L786" s="4">
        <f t="shared" si="64"/>
        <v>0</v>
      </c>
      <c r="M786" s="5">
        <f t="shared" si="60"/>
        <v>4.0000000153102558E-3</v>
      </c>
      <c r="N786" s="5">
        <f t="shared" si="61"/>
        <v>0</v>
      </c>
      <c r="O786" s="5">
        <f t="shared" si="62"/>
        <v>0</v>
      </c>
    </row>
    <row r="787" spans="1:15" x14ac:dyDescent="0.2">
      <c r="A787" t="s">
        <v>696</v>
      </c>
      <c r="B787" s="1">
        <v>14763.37</v>
      </c>
      <c r="C787" s="1">
        <v>0</v>
      </c>
      <c r="D787" s="1">
        <v>0</v>
      </c>
      <c r="E787" s="1">
        <v>0</v>
      </c>
      <c r="F787" s="1">
        <v>0</v>
      </c>
      <c r="G787" s="3">
        <v>0</v>
      </c>
      <c r="H787" s="3">
        <v>0</v>
      </c>
      <c r="I787" s="3">
        <v>0.15</v>
      </c>
      <c r="J787" s="3">
        <v>0</v>
      </c>
      <c r="K787" s="4">
        <f t="shared" si="63"/>
        <v>0</v>
      </c>
      <c r="L787" s="4">
        <f t="shared" si="64"/>
        <v>0</v>
      </c>
      <c r="M787" s="5">
        <f t="shared" si="60"/>
        <v>0</v>
      </c>
      <c r="N787" s="5">
        <f t="shared" si="61"/>
        <v>0</v>
      </c>
      <c r="O787" s="5">
        <f t="shared" si="62"/>
        <v>0</v>
      </c>
    </row>
    <row r="788" spans="1:15" x14ac:dyDescent="0.2">
      <c r="A788" t="s">
        <v>697</v>
      </c>
      <c r="B788" s="1">
        <v>162095.31</v>
      </c>
      <c r="C788" s="1">
        <v>48628.590000000004</v>
      </c>
      <c r="D788" s="1">
        <v>0</v>
      </c>
      <c r="E788" s="1">
        <v>31608.62</v>
      </c>
      <c r="F788" s="1">
        <v>24233.29</v>
      </c>
      <c r="G788" s="3">
        <v>0.3</v>
      </c>
      <c r="H788" s="3">
        <v>0</v>
      </c>
      <c r="I788" s="3">
        <v>0.15</v>
      </c>
      <c r="J788" s="3">
        <v>0.1</v>
      </c>
      <c r="K788" s="4">
        <f t="shared" si="63"/>
        <v>0.29999998149237017</v>
      </c>
      <c r="L788" s="4">
        <f t="shared" si="64"/>
        <v>0</v>
      </c>
      <c r="M788" s="5">
        <f t="shared" si="60"/>
        <v>2.999999992647156E-3</v>
      </c>
      <c r="N788" s="5">
        <f t="shared" si="61"/>
        <v>0</v>
      </c>
      <c r="O788" s="5">
        <f t="shared" si="62"/>
        <v>0</v>
      </c>
    </row>
    <row r="789" spans="1:15" x14ac:dyDescent="0.2">
      <c r="A789" t="s">
        <v>698</v>
      </c>
      <c r="B789" s="1">
        <v>72305.759999999995</v>
      </c>
      <c r="C789" s="1">
        <v>0</v>
      </c>
      <c r="D789" s="1">
        <v>0</v>
      </c>
      <c r="E789" s="1">
        <v>0</v>
      </c>
      <c r="F789" s="1">
        <v>0</v>
      </c>
      <c r="G789" s="3">
        <v>0.2</v>
      </c>
      <c r="H789" s="3">
        <v>0</v>
      </c>
      <c r="I789" s="3">
        <v>0.15</v>
      </c>
      <c r="J789" s="3">
        <v>0.1</v>
      </c>
      <c r="K789" s="4">
        <f t="shared" si="63"/>
        <v>0</v>
      </c>
      <c r="L789" s="4">
        <f t="shared" si="64"/>
        <v>0</v>
      </c>
      <c r="M789" s="5">
        <f t="shared" si="60"/>
        <v>14461.152</v>
      </c>
      <c r="N789" s="5">
        <f t="shared" si="61"/>
        <v>0</v>
      </c>
      <c r="O789" s="5">
        <f t="shared" si="62"/>
        <v>0</v>
      </c>
    </row>
    <row r="790" spans="1:15" x14ac:dyDescent="0.2">
      <c r="A790" t="s">
        <v>699</v>
      </c>
      <c r="B790" s="1">
        <v>505.47</v>
      </c>
      <c r="C790" s="1">
        <v>0</v>
      </c>
      <c r="D790" s="1">
        <v>0</v>
      </c>
      <c r="E790" s="1">
        <v>0</v>
      </c>
      <c r="F790" s="1">
        <v>0</v>
      </c>
      <c r="G790" s="3">
        <v>0.3</v>
      </c>
      <c r="H790" s="3">
        <v>0</v>
      </c>
      <c r="I790" s="3">
        <v>0.15</v>
      </c>
      <c r="J790" s="3">
        <v>0.1</v>
      </c>
      <c r="K790" s="4">
        <f t="shared" si="63"/>
        <v>0</v>
      </c>
      <c r="L790" s="4">
        <f t="shared" si="64"/>
        <v>0</v>
      </c>
      <c r="M790" s="5">
        <f t="shared" si="60"/>
        <v>151.64099999999999</v>
      </c>
      <c r="N790" s="5">
        <f t="shared" si="61"/>
        <v>0</v>
      </c>
      <c r="O790" s="5">
        <f t="shared" si="62"/>
        <v>0</v>
      </c>
    </row>
    <row r="791" spans="1:15" x14ac:dyDescent="0.2">
      <c r="A791" t="s">
        <v>700</v>
      </c>
      <c r="B791" s="1">
        <v>1389666.25</v>
      </c>
      <c r="C791" s="1">
        <v>486383.23</v>
      </c>
      <c r="D791" s="1">
        <v>0</v>
      </c>
      <c r="E791" s="1">
        <v>281407.41000000003</v>
      </c>
      <c r="F791" s="1">
        <v>215745.69</v>
      </c>
      <c r="G791" s="3">
        <v>0.35000000000000003</v>
      </c>
      <c r="H791" s="3">
        <v>0</v>
      </c>
      <c r="I791" s="3">
        <v>0.15</v>
      </c>
      <c r="J791" s="3">
        <v>0.1</v>
      </c>
      <c r="K791" s="4">
        <f t="shared" si="63"/>
        <v>0.35000003058288276</v>
      </c>
      <c r="L791" s="4">
        <f t="shared" si="64"/>
        <v>0</v>
      </c>
      <c r="M791" s="5">
        <f t="shared" si="60"/>
        <v>-4.2499999952422332E-2</v>
      </c>
      <c r="N791" s="5">
        <f t="shared" si="61"/>
        <v>0</v>
      </c>
      <c r="O791" s="5">
        <f t="shared" si="62"/>
        <v>0</v>
      </c>
    </row>
    <row r="792" spans="1:15" x14ac:dyDescent="0.2">
      <c r="A792" t="s">
        <v>701</v>
      </c>
      <c r="B792" s="1">
        <v>175493.61000000002</v>
      </c>
      <c r="C792" s="1">
        <v>35098.720000000001</v>
      </c>
      <c r="D792" s="1">
        <v>0</v>
      </c>
      <c r="E792" s="1">
        <v>31588.79</v>
      </c>
      <c r="F792" s="1">
        <v>24218.080000000002</v>
      </c>
      <c r="G792" s="3">
        <v>0.2</v>
      </c>
      <c r="H792" s="3">
        <v>0</v>
      </c>
      <c r="I792" s="3">
        <v>0.15</v>
      </c>
      <c r="J792" s="3">
        <v>0.1</v>
      </c>
      <c r="K792" s="4">
        <f t="shared" si="63"/>
        <v>0.19999998860357365</v>
      </c>
      <c r="L792" s="4">
        <f t="shared" si="64"/>
        <v>0</v>
      </c>
      <c r="M792" s="5">
        <f t="shared" si="60"/>
        <v>2.0000000026940282E-3</v>
      </c>
      <c r="N792" s="5">
        <f t="shared" si="61"/>
        <v>0</v>
      </c>
      <c r="O792" s="5">
        <f t="shared" si="62"/>
        <v>0</v>
      </c>
    </row>
    <row r="793" spans="1:15" x14ac:dyDescent="0.2">
      <c r="A793" t="s">
        <v>702</v>
      </c>
      <c r="B793" s="1">
        <v>61.19</v>
      </c>
      <c r="C793" s="1">
        <v>0</v>
      </c>
      <c r="D793" s="1">
        <v>0</v>
      </c>
      <c r="E793" s="1">
        <v>0</v>
      </c>
      <c r="F793" s="1">
        <v>0</v>
      </c>
      <c r="G793" s="3">
        <v>0.3</v>
      </c>
      <c r="H793" s="3">
        <v>0</v>
      </c>
      <c r="I793" s="3">
        <v>0.15</v>
      </c>
      <c r="J793" s="3">
        <v>0.1</v>
      </c>
      <c r="K793" s="4">
        <f t="shared" si="63"/>
        <v>0</v>
      </c>
      <c r="L793" s="4">
        <f t="shared" si="64"/>
        <v>0</v>
      </c>
      <c r="M793" s="5">
        <f t="shared" si="60"/>
        <v>18.356999999999999</v>
      </c>
      <c r="N793" s="5">
        <f t="shared" si="61"/>
        <v>0</v>
      </c>
      <c r="O793" s="5">
        <f t="shared" si="62"/>
        <v>0</v>
      </c>
    </row>
    <row r="794" spans="1:15" x14ac:dyDescent="0.2">
      <c r="A794" t="s">
        <v>703</v>
      </c>
      <c r="B794" s="1">
        <v>32972.67</v>
      </c>
      <c r="C794" s="1">
        <v>1648.63</v>
      </c>
      <c r="D794" s="1">
        <v>0</v>
      </c>
      <c r="E794" s="1">
        <v>5193.2</v>
      </c>
      <c r="F794" s="1">
        <v>3981.44</v>
      </c>
      <c r="G794" s="3">
        <v>0.05</v>
      </c>
      <c r="H794" s="3">
        <v>0</v>
      </c>
      <c r="I794" s="3">
        <v>0.15</v>
      </c>
      <c r="J794" s="3">
        <v>0.1</v>
      </c>
      <c r="K794" s="4">
        <f t="shared" si="63"/>
        <v>4.9999893851483672E-2</v>
      </c>
      <c r="L794" s="4">
        <f t="shared" si="64"/>
        <v>0</v>
      </c>
      <c r="M794" s="5">
        <f t="shared" si="60"/>
        <v>3.4999999999682134E-3</v>
      </c>
      <c r="N794" s="5">
        <f t="shared" si="61"/>
        <v>0</v>
      </c>
      <c r="O794" s="5">
        <f t="shared" si="62"/>
        <v>0</v>
      </c>
    </row>
    <row r="795" spans="1:15" x14ac:dyDescent="0.2">
      <c r="A795" t="s">
        <v>704</v>
      </c>
      <c r="B795" s="1">
        <v>121005.83</v>
      </c>
      <c r="C795" s="1">
        <v>36301.75</v>
      </c>
      <c r="D795" s="1">
        <v>12584.59</v>
      </c>
      <c r="E795" s="1">
        <v>25483.84</v>
      </c>
      <c r="F795" s="1">
        <v>19537.64</v>
      </c>
      <c r="G795" s="3">
        <v>0.3</v>
      </c>
      <c r="H795" s="3">
        <v>0.08</v>
      </c>
      <c r="I795" s="3">
        <v>0.15</v>
      </c>
      <c r="J795" s="3">
        <v>0.1</v>
      </c>
      <c r="K795" s="4">
        <f t="shared" si="63"/>
        <v>0.30000000826406464</v>
      </c>
      <c r="L795" s="4">
        <f t="shared" si="64"/>
        <v>7.9999895745646837E-2</v>
      </c>
      <c r="M795" s="5">
        <f t="shared" si="60"/>
        <v>-1.0000000027298073E-3</v>
      </c>
      <c r="N795" s="5">
        <f t="shared" si="61"/>
        <v>1.6400000000741603E-2</v>
      </c>
      <c r="O795" s="5">
        <f t="shared" si="62"/>
        <v>1.6400000000741603E-2</v>
      </c>
    </row>
    <row r="796" spans="1:15" x14ac:dyDescent="0.2">
      <c r="A796" t="s">
        <v>704</v>
      </c>
      <c r="B796" s="1">
        <v>24023.170000000002</v>
      </c>
      <c r="C796" s="1">
        <v>7206.95</v>
      </c>
      <c r="D796" s="1">
        <v>2498.39</v>
      </c>
      <c r="E796" s="1">
        <v>5059.2700000000004</v>
      </c>
      <c r="F796" s="1">
        <v>3878.79</v>
      </c>
      <c r="G796" s="3">
        <v>0.3</v>
      </c>
      <c r="H796" s="3">
        <v>0.08</v>
      </c>
      <c r="I796" s="3">
        <v>0.15</v>
      </c>
      <c r="J796" s="3">
        <v>0.1</v>
      </c>
      <c r="K796" s="4">
        <f t="shared" si="63"/>
        <v>0.29999995837352023</v>
      </c>
      <c r="L796" s="4">
        <f t="shared" si="64"/>
        <v>7.9999372400746449E-2</v>
      </c>
      <c r="M796" s="5">
        <f t="shared" si="60"/>
        <v>9.9999999985135048E-4</v>
      </c>
      <c r="N796" s="5">
        <f t="shared" si="61"/>
        <v>1.9600000000358189E-2</v>
      </c>
      <c r="O796" s="5">
        <f t="shared" si="62"/>
        <v>1.9600000000358189E-2</v>
      </c>
    </row>
    <row r="797" spans="1:15" x14ac:dyDescent="0.2">
      <c r="A797" t="s">
        <v>705</v>
      </c>
      <c r="B797" s="1">
        <v>19691583.719999999</v>
      </c>
      <c r="C797" s="1">
        <v>984579.19000000006</v>
      </c>
      <c r="D797" s="1">
        <v>0</v>
      </c>
      <c r="E797" s="1">
        <v>3101424.35</v>
      </c>
      <c r="F797" s="1">
        <v>0</v>
      </c>
      <c r="G797" s="3">
        <v>0.05</v>
      </c>
      <c r="H797" s="3">
        <v>0</v>
      </c>
      <c r="I797" s="3">
        <v>0.15</v>
      </c>
      <c r="J797" s="3">
        <v>0</v>
      </c>
      <c r="K797" s="4">
        <f t="shared" si="63"/>
        <v>5.0000000203132472E-2</v>
      </c>
      <c r="L797" s="4">
        <f t="shared" si="64"/>
        <v>0</v>
      </c>
      <c r="M797" s="5">
        <f t="shared" si="60"/>
        <v>-4.0000000230825065E-3</v>
      </c>
      <c r="N797" s="5">
        <f t="shared" si="61"/>
        <v>0</v>
      </c>
      <c r="O797" s="5">
        <f t="shared" si="62"/>
        <v>0</v>
      </c>
    </row>
    <row r="798" spans="1:15" x14ac:dyDescent="0.2">
      <c r="A798" t="s">
        <v>705</v>
      </c>
      <c r="B798" s="1">
        <v>19889.150000000001</v>
      </c>
      <c r="C798" s="1">
        <v>0</v>
      </c>
      <c r="D798" s="1">
        <v>0</v>
      </c>
      <c r="E798" s="1">
        <v>0</v>
      </c>
      <c r="F798" s="1">
        <v>0</v>
      </c>
      <c r="G798" s="3">
        <v>0.3</v>
      </c>
      <c r="H798" s="3">
        <v>0</v>
      </c>
      <c r="I798" s="3">
        <v>0.15</v>
      </c>
      <c r="J798" s="3">
        <v>0.1</v>
      </c>
      <c r="K798" s="4">
        <f t="shared" si="63"/>
        <v>0</v>
      </c>
      <c r="L798" s="4">
        <f t="shared" si="64"/>
        <v>0</v>
      </c>
      <c r="M798" s="5">
        <f t="shared" si="60"/>
        <v>5966.7449999999999</v>
      </c>
      <c r="N798" s="5">
        <f t="shared" si="61"/>
        <v>0</v>
      </c>
      <c r="O798" s="5">
        <f t="shared" si="62"/>
        <v>0</v>
      </c>
    </row>
    <row r="799" spans="1:15" x14ac:dyDescent="0.2">
      <c r="A799" t="s">
        <v>706</v>
      </c>
      <c r="B799" s="1">
        <v>2440475.17</v>
      </c>
      <c r="C799" s="1">
        <v>0</v>
      </c>
      <c r="D799" s="1">
        <v>0</v>
      </c>
      <c r="E799" s="1">
        <v>366071.32</v>
      </c>
      <c r="F799" s="1">
        <v>0</v>
      </c>
      <c r="G799" s="3">
        <v>0</v>
      </c>
      <c r="H799" s="3">
        <v>0</v>
      </c>
      <c r="I799" s="3">
        <v>0.15</v>
      </c>
      <c r="J799" s="3">
        <v>0</v>
      </c>
      <c r="K799" s="4">
        <f t="shared" si="63"/>
        <v>0</v>
      </c>
      <c r="L799" s="4">
        <f t="shared" si="64"/>
        <v>0</v>
      </c>
      <c r="M799" s="5">
        <f t="shared" si="60"/>
        <v>0</v>
      </c>
      <c r="N799" s="5">
        <f t="shared" si="61"/>
        <v>0</v>
      </c>
      <c r="O799" s="5">
        <f t="shared" si="62"/>
        <v>0</v>
      </c>
    </row>
    <row r="800" spans="1:15" x14ac:dyDescent="0.2">
      <c r="A800" t="s">
        <v>707</v>
      </c>
      <c r="B800" s="1">
        <v>13566.15</v>
      </c>
      <c r="C800" s="1">
        <v>1356.6200000000001</v>
      </c>
      <c r="D800" s="1">
        <v>0</v>
      </c>
      <c r="E800" s="1">
        <v>2238.41</v>
      </c>
      <c r="F800" s="1">
        <v>1716.13</v>
      </c>
      <c r="G800" s="3">
        <v>0.1</v>
      </c>
      <c r="H800" s="3">
        <v>0</v>
      </c>
      <c r="I800" s="3">
        <v>0.15</v>
      </c>
      <c r="J800" s="3">
        <v>0.1</v>
      </c>
      <c r="K800" s="4">
        <f t="shared" si="63"/>
        <v>0.10000036856440479</v>
      </c>
      <c r="L800" s="4">
        <f t="shared" si="64"/>
        <v>0</v>
      </c>
      <c r="M800" s="5">
        <f t="shared" si="60"/>
        <v>-5.000000000006396E-3</v>
      </c>
      <c r="N800" s="5">
        <f t="shared" si="61"/>
        <v>0</v>
      </c>
      <c r="O800" s="5">
        <f t="shared" si="62"/>
        <v>0</v>
      </c>
    </row>
    <row r="801" spans="1:15" x14ac:dyDescent="0.2">
      <c r="A801" t="s">
        <v>708</v>
      </c>
      <c r="B801" s="1">
        <v>1688989.3900000001</v>
      </c>
      <c r="C801" s="1">
        <v>0</v>
      </c>
      <c r="D801" s="1">
        <v>0</v>
      </c>
      <c r="E801" s="1">
        <v>0</v>
      </c>
      <c r="F801" s="1">
        <v>0</v>
      </c>
      <c r="G801" s="3">
        <v>0.1</v>
      </c>
      <c r="H801" s="3">
        <v>4</v>
      </c>
      <c r="I801" s="3">
        <v>0.15</v>
      </c>
      <c r="J801" s="3">
        <v>0</v>
      </c>
      <c r="K801" s="4">
        <f t="shared" si="63"/>
        <v>0</v>
      </c>
      <c r="L801" s="4">
        <f t="shared" si="64"/>
        <v>0</v>
      </c>
      <c r="M801" s="5">
        <f t="shared" si="60"/>
        <v>168898.93900000001</v>
      </c>
      <c r="N801" s="5">
        <f t="shared" si="61"/>
        <v>6755957.5600000005</v>
      </c>
      <c r="O801" s="5">
        <f t="shared" si="62"/>
        <v>6755957.5600000005</v>
      </c>
    </row>
    <row r="802" spans="1:15" x14ac:dyDescent="0.2">
      <c r="A802" t="s">
        <v>708</v>
      </c>
      <c r="B802" s="1">
        <v>955526.95000000007</v>
      </c>
      <c r="C802" s="1">
        <v>0</v>
      </c>
      <c r="D802" s="1">
        <v>0</v>
      </c>
      <c r="E802" s="1">
        <v>0</v>
      </c>
      <c r="F802" s="1">
        <v>0</v>
      </c>
      <c r="G802" s="3">
        <v>0.3</v>
      </c>
      <c r="H802" s="3">
        <v>0.6</v>
      </c>
      <c r="I802" s="3">
        <v>0.15</v>
      </c>
      <c r="J802" s="3">
        <v>0.1</v>
      </c>
      <c r="K802" s="4">
        <f t="shared" si="63"/>
        <v>0</v>
      </c>
      <c r="L802" s="4">
        <f t="shared" si="64"/>
        <v>0</v>
      </c>
      <c r="M802" s="5">
        <f t="shared" si="60"/>
        <v>286658.08500000002</v>
      </c>
      <c r="N802" s="5">
        <f t="shared" si="61"/>
        <v>573316.17000000004</v>
      </c>
      <c r="O802" s="5">
        <f t="shared" si="62"/>
        <v>573316.17000000004</v>
      </c>
    </row>
    <row r="803" spans="1:15" x14ac:dyDescent="0.2">
      <c r="A803" t="s">
        <v>709</v>
      </c>
      <c r="B803" s="1">
        <v>638096.22</v>
      </c>
      <c r="C803" s="1">
        <v>223333.68</v>
      </c>
      <c r="D803" s="1">
        <v>0</v>
      </c>
      <c r="E803" s="1">
        <v>129214.55</v>
      </c>
      <c r="F803" s="1">
        <v>99064.44</v>
      </c>
      <c r="G803" s="3">
        <v>0.35000000000000003</v>
      </c>
      <c r="H803" s="3">
        <v>0</v>
      </c>
      <c r="I803" s="3">
        <v>0.15</v>
      </c>
      <c r="J803" s="3">
        <v>0.1</v>
      </c>
      <c r="K803" s="4">
        <f t="shared" si="63"/>
        <v>0.35000000470148529</v>
      </c>
      <c r="L803" s="4">
        <f t="shared" si="64"/>
        <v>0</v>
      </c>
      <c r="M803" s="5">
        <f t="shared" si="60"/>
        <v>-2.9999999706630462E-3</v>
      </c>
      <c r="N803" s="5">
        <f t="shared" si="61"/>
        <v>0</v>
      </c>
      <c r="O803" s="5">
        <f t="shared" si="62"/>
        <v>0</v>
      </c>
    </row>
    <row r="804" spans="1:15" x14ac:dyDescent="0.2">
      <c r="A804" t="s">
        <v>710</v>
      </c>
      <c r="B804" s="1">
        <v>116.4</v>
      </c>
      <c r="C804" s="1">
        <v>23.28</v>
      </c>
      <c r="D804" s="1">
        <v>0</v>
      </c>
      <c r="E804" s="1">
        <v>20.92</v>
      </c>
      <c r="F804" s="1">
        <v>16.07</v>
      </c>
      <c r="G804" s="3">
        <v>0.2</v>
      </c>
      <c r="H804" s="3">
        <v>0</v>
      </c>
      <c r="I804" s="3">
        <v>0.15</v>
      </c>
      <c r="J804" s="3">
        <v>0.1</v>
      </c>
      <c r="K804" s="4">
        <f t="shared" si="63"/>
        <v>0.2</v>
      </c>
      <c r="L804" s="4">
        <f t="shared" si="64"/>
        <v>0</v>
      </c>
      <c r="M804" s="5">
        <f t="shared" si="60"/>
        <v>0</v>
      </c>
      <c r="N804" s="5">
        <f t="shared" si="61"/>
        <v>0</v>
      </c>
      <c r="O804" s="5">
        <f t="shared" si="62"/>
        <v>0</v>
      </c>
    </row>
    <row r="805" spans="1:15" x14ac:dyDescent="0.2">
      <c r="A805" t="s">
        <v>711</v>
      </c>
      <c r="B805" s="1">
        <v>28159.13</v>
      </c>
      <c r="C805" s="1">
        <v>0</v>
      </c>
      <c r="D805" s="1">
        <v>0</v>
      </c>
      <c r="E805" s="1">
        <v>0</v>
      </c>
      <c r="F805" s="1">
        <v>0</v>
      </c>
      <c r="G805" s="3">
        <v>0.2</v>
      </c>
      <c r="H805" s="3">
        <v>0</v>
      </c>
      <c r="I805" s="3">
        <v>0.15</v>
      </c>
      <c r="J805" s="3">
        <v>0.1</v>
      </c>
      <c r="K805" s="4">
        <f t="shared" si="63"/>
        <v>0</v>
      </c>
      <c r="L805" s="4">
        <f t="shared" si="64"/>
        <v>0</v>
      </c>
      <c r="M805" s="5">
        <f t="shared" si="60"/>
        <v>5631.8260000000009</v>
      </c>
      <c r="N805" s="5">
        <f t="shared" si="61"/>
        <v>0</v>
      </c>
      <c r="O805" s="5">
        <f t="shared" si="62"/>
        <v>0</v>
      </c>
    </row>
    <row r="806" spans="1:15" x14ac:dyDescent="0.2">
      <c r="A806" t="s">
        <v>712</v>
      </c>
      <c r="B806" s="1">
        <v>7687.87</v>
      </c>
      <c r="C806" s="1">
        <v>1537.57</v>
      </c>
      <c r="D806" s="1">
        <v>0</v>
      </c>
      <c r="E806" s="1">
        <v>1383.78</v>
      </c>
      <c r="F806" s="1">
        <v>1060.93</v>
      </c>
      <c r="G806" s="3">
        <v>0.2</v>
      </c>
      <c r="H806" s="3">
        <v>0</v>
      </c>
      <c r="I806" s="3">
        <v>0.15</v>
      </c>
      <c r="J806" s="3">
        <v>0.1</v>
      </c>
      <c r="K806" s="4">
        <f t="shared" si="63"/>
        <v>0.19999947969983883</v>
      </c>
      <c r="L806" s="4">
        <f t="shared" si="64"/>
        <v>0</v>
      </c>
      <c r="M806" s="5">
        <f t="shared" si="60"/>
        <v>4.000000000112012E-3</v>
      </c>
      <c r="N806" s="5">
        <f t="shared" si="61"/>
        <v>0</v>
      </c>
      <c r="O806" s="5">
        <f t="shared" si="62"/>
        <v>0</v>
      </c>
    </row>
    <row r="807" spans="1:15" x14ac:dyDescent="0.2">
      <c r="A807" t="s">
        <v>713</v>
      </c>
      <c r="B807" s="1">
        <v>1815121.31</v>
      </c>
      <c r="C807" s="1">
        <v>0</v>
      </c>
      <c r="D807" s="1">
        <v>0</v>
      </c>
      <c r="E807" s="1">
        <v>0</v>
      </c>
      <c r="F807" s="1">
        <v>0</v>
      </c>
      <c r="G807" s="3">
        <v>0.3</v>
      </c>
      <c r="H807" s="3">
        <v>1</v>
      </c>
      <c r="I807" s="3">
        <v>0.15</v>
      </c>
      <c r="J807" s="3">
        <v>0.1</v>
      </c>
      <c r="K807" s="4">
        <f t="shared" si="63"/>
        <v>0</v>
      </c>
      <c r="L807" s="4">
        <f t="shared" si="64"/>
        <v>0</v>
      </c>
      <c r="M807" s="5">
        <f t="shared" si="60"/>
        <v>544536.39300000004</v>
      </c>
      <c r="N807" s="5">
        <f t="shared" si="61"/>
        <v>1815121.31</v>
      </c>
      <c r="O807" s="5">
        <f t="shared" si="62"/>
        <v>1815121.31</v>
      </c>
    </row>
    <row r="808" spans="1:15" x14ac:dyDescent="0.2">
      <c r="A808" t="s">
        <v>714</v>
      </c>
      <c r="B808" s="1">
        <v>60986.94</v>
      </c>
      <c r="C808" s="1">
        <v>0</v>
      </c>
      <c r="D808" s="1">
        <v>0</v>
      </c>
      <c r="E808" s="1">
        <v>0</v>
      </c>
      <c r="F808" s="1">
        <v>0</v>
      </c>
      <c r="G808" s="3">
        <v>0.05</v>
      </c>
      <c r="H808" s="3">
        <v>0</v>
      </c>
      <c r="I808" s="3">
        <v>0.15</v>
      </c>
      <c r="J808" s="3">
        <v>0.1</v>
      </c>
      <c r="K808" s="4">
        <f t="shared" si="63"/>
        <v>0</v>
      </c>
      <c r="L808" s="4">
        <f t="shared" si="64"/>
        <v>0</v>
      </c>
      <c r="M808" s="5">
        <f t="shared" si="60"/>
        <v>3049.3470000000002</v>
      </c>
      <c r="N808" s="5">
        <f t="shared" si="61"/>
        <v>0</v>
      </c>
      <c r="O808" s="5">
        <f t="shared" si="62"/>
        <v>0</v>
      </c>
    </row>
    <row r="809" spans="1:15" x14ac:dyDescent="0.2">
      <c r="A809" t="s">
        <v>714</v>
      </c>
      <c r="B809" s="1">
        <v>60788.200000000004</v>
      </c>
      <c r="C809" s="1">
        <v>3039.41</v>
      </c>
      <c r="D809" s="1">
        <v>0</v>
      </c>
      <c r="E809" s="1">
        <v>9574.130000000001</v>
      </c>
      <c r="F809" s="1">
        <v>7340.21</v>
      </c>
      <c r="G809" s="3">
        <v>0.05</v>
      </c>
      <c r="H809" s="3">
        <v>0</v>
      </c>
      <c r="I809" s="3">
        <v>0.15</v>
      </c>
      <c r="J809" s="3">
        <v>0.1</v>
      </c>
      <c r="K809" s="4">
        <f t="shared" si="63"/>
        <v>4.9999999999999996E-2</v>
      </c>
      <c r="L809" s="4">
        <f t="shared" si="64"/>
        <v>0</v>
      </c>
      <c r="M809" s="5">
        <f t="shared" si="60"/>
        <v>4.2180287040949341E-13</v>
      </c>
      <c r="N809" s="5">
        <f t="shared" si="61"/>
        <v>0</v>
      </c>
      <c r="O809" s="5">
        <f t="shared" si="62"/>
        <v>0</v>
      </c>
    </row>
    <row r="810" spans="1:15" x14ac:dyDescent="0.2">
      <c r="A810" t="s">
        <v>715</v>
      </c>
      <c r="B810" s="1">
        <v>23582.95</v>
      </c>
      <c r="C810" s="1">
        <v>8254.0300000000007</v>
      </c>
      <c r="D810" s="1">
        <v>2547</v>
      </c>
      <c r="E810" s="1">
        <v>5157.55</v>
      </c>
      <c r="F810" s="1">
        <v>3954.11</v>
      </c>
      <c r="G810" s="3">
        <v>0.35000000000000003</v>
      </c>
      <c r="H810" s="3">
        <v>0.08</v>
      </c>
      <c r="I810" s="3">
        <v>0.15</v>
      </c>
      <c r="J810" s="3">
        <v>0.1</v>
      </c>
      <c r="K810" s="4">
        <f t="shared" si="63"/>
        <v>0.34999989399120979</v>
      </c>
      <c r="L810" s="4">
        <f t="shared" si="64"/>
        <v>8.00013066565987E-2</v>
      </c>
      <c r="M810" s="5">
        <f t="shared" si="60"/>
        <v>2.4999999999325202E-3</v>
      </c>
      <c r="N810" s="5">
        <f t="shared" si="61"/>
        <v>-4.159999999963384E-2</v>
      </c>
      <c r="O810" s="5">
        <f t="shared" si="62"/>
        <v>0</v>
      </c>
    </row>
    <row r="811" spans="1:15" x14ac:dyDescent="0.2">
      <c r="A811" t="s">
        <v>716</v>
      </c>
      <c r="B811" s="1">
        <v>23132.45</v>
      </c>
      <c r="C811" s="1">
        <v>0</v>
      </c>
      <c r="D811" s="1">
        <v>0</v>
      </c>
      <c r="E811" s="1">
        <v>0</v>
      </c>
      <c r="F811" s="1">
        <v>0</v>
      </c>
      <c r="G811" s="3">
        <v>0.3</v>
      </c>
      <c r="H811" s="3">
        <v>0</v>
      </c>
      <c r="I811" s="3">
        <v>0.15</v>
      </c>
      <c r="J811" s="3">
        <v>0.1</v>
      </c>
      <c r="K811" s="4">
        <f t="shared" si="63"/>
        <v>0</v>
      </c>
      <c r="L811" s="4">
        <f t="shared" si="64"/>
        <v>0</v>
      </c>
      <c r="M811" s="5">
        <f t="shared" si="60"/>
        <v>6939.7349999999997</v>
      </c>
      <c r="N811" s="5">
        <f t="shared" si="61"/>
        <v>0</v>
      </c>
      <c r="O811" s="5">
        <f t="shared" si="62"/>
        <v>0</v>
      </c>
    </row>
    <row r="812" spans="1:15" x14ac:dyDescent="0.2">
      <c r="A812" t="s">
        <v>717</v>
      </c>
      <c r="B812" s="1">
        <v>311599.78000000003</v>
      </c>
      <c r="C812" s="1">
        <v>62319.96</v>
      </c>
      <c r="D812" s="1">
        <v>0</v>
      </c>
      <c r="E812" s="1">
        <v>56087.98</v>
      </c>
      <c r="F812" s="1">
        <v>43000.76</v>
      </c>
      <c r="G812" s="3">
        <v>0.2</v>
      </c>
      <c r="H812" s="3">
        <v>0</v>
      </c>
      <c r="I812" s="3">
        <v>0.15</v>
      </c>
      <c r="J812" s="3">
        <v>0.1</v>
      </c>
      <c r="K812" s="4">
        <f t="shared" si="63"/>
        <v>0.20000001283697952</v>
      </c>
      <c r="L812" s="4">
        <f t="shared" si="64"/>
        <v>0</v>
      </c>
      <c r="M812" s="5">
        <f t="shared" si="60"/>
        <v>-3.9999999902949786E-3</v>
      </c>
      <c r="N812" s="5">
        <f t="shared" si="61"/>
        <v>0</v>
      </c>
      <c r="O812" s="5">
        <f t="shared" si="62"/>
        <v>0</v>
      </c>
    </row>
    <row r="813" spans="1:15" x14ac:dyDescent="0.2">
      <c r="A813" t="s">
        <v>718</v>
      </c>
      <c r="B813" s="1">
        <v>235883.13</v>
      </c>
      <c r="C813" s="1">
        <v>0</v>
      </c>
      <c r="D813" s="1">
        <v>0</v>
      </c>
      <c r="E813" s="1">
        <v>0</v>
      </c>
      <c r="F813" s="1">
        <v>0</v>
      </c>
      <c r="G813" s="3">
        <v>0.2</v>
      </c>
      <c r="H813" s="3">
        <v>0</v>
      </c>
      <c r="I813" s="3">
        <v>0.15</v>
      </c>
      <c r="J813" s="3">
        <v>0.1</v>
      </c>
      <c r="K813" s="4">
        <f t="shared" si="63"/>
        <v>0</v>
      </c>
      <c r="L813" s="4">
        <f t="shared" si="64"/>
        <v>0</v>
      </c>
      <c r="M813" s="5">
        <f t="shared" si="60"/>
        <v>47176.626000000004</v>
      </c>
      <c r="N813" s="5">
        <f t="shared" si="61"/>
        <v>0</v>
      </c>
      <c r="O813" s="5">
        <f t="shared" si="62"/>
        <v>0</v>
      </c>
    </row>
    <row r="814" spans="1:15" x14ac:dyDescent="0.2">
      <c r="A814" t="s">
        <v>719</v>
      </c>
      <c r="B814" s="1">
        <v>24028.83</v>
      </c>
      <c r="C814" s="1">
        <v>0</v>
      </c>
      <c r="D814" s="1">
        <v>0</v>
      </c>
      <c r="E814" s="1">
        <v>0</v>
      </c>
      <c r="F814" s="1">
        <v>0</v>
      </c>
      <c r="G814" s="3">
        <v>0.3</v>
      </c>
      <c r="H814" s="3">
        <v>0</v>
      </c>
      <c r="I814" s="3">
        <v>0.15</v>
      </c>
      <c r="J814" s="3">
        <v>0.1</v>
      </c>
      <c r="K814" s="4">
        <f t="shared" si="63"/>
        <v>0</v>
      </c>
      <c r="L814" s="4">
        <f t="shared" si="64"/>
        <v>0</v>
      </c>
      <c r="M814" s="5">
        <f t="shared" si="60"/>
        <v>7208.6490000000003</v>
      </c>
      <c r="N814" s="5">
        <f t="shared" si="61"/>
        <v>0</v>
      </c>
      <c r="O814" s="5">
        <f t="shared" si="62"/>
        <v>0</v>
      </c>
    </row>
    <row r="815" spans="1:15" x14ac:dyDescent="0.2">
      <c r="A815" t="s">
        <v>720</v>
      </c>
      <c r="B815" s="1">
        <v>87.94</v>
      </c>
      <c r="C815" s="1">
        <v>26.38</v>
      </c>
      <c r="D815" s="1">
        <v>0</v>
      </c>
      <c r="E815" s="1">
        <v>17.16</v>
      </c>
      <c r="F815" s="1">
        <v>13.14</v>
      </c>
      <c r="G815" s="3">
        <v>0.3</v>
      </c>
      <c r="H815" s="3">
        <v>0</v>
      </c>
      <c r="I815" s="3">
        <v>0.15</v>
      </c>
      <c r="J815" s="3">
        <v>0.1</v>
      </c>
      <c r="K815" s="4">
        <f t="shared" si="63"/>
        <v>0.29997725722083241</v>
      </c>
      <c r="L815" s="4">
        <f t="shared" si="64"/>
        <v>0</v>
      </c>
      <c r="M815" s="5">
        <f t="shared" si="60"/>
        <v>1.9999999999973216E-3</v>
      </c>
      <c r="N815" s="5">
        <f t="shared" si="61"/>
        <v>0</v>
      </c>
      <c r="O815" s="5">
        <f t="shared" si="62"/>
        <v>0</v>
      </c>
    </row>
    <row r="816" spans="1:15" x14ac:dyDescent="0.2">
      <c r="A816" t="s">
        <v>721</v>
      </c>
      <c r="B816" s="1">
        <v>6893.5</v>
      </c>
      <c r="C816" s="1">
        <v>689.35</v>
      </c>
      <c r="D816" s="1">
        <v>0</v>
      </c>
      <c r="E816" s="1">
        <v>1137.48</v>
      </c>
      <c r="F816" s="1">
        <v>872.08</v>
      </c>
      <c r="G816" s="3">
        <v>0.1</v>
      </c>
      <c r="H816" s="3">
        <v>0</v>
      </c>
      <c r="I816" s="3">
        <v>0.15</v>
      </c>
      <c r="J816" s="3">
        <v>0.1</v>
      </c>
      <c r="K816" s="4">
        <f t="shared" ref="K816:K877" si="65">C816/B816</f>
        <v>0.1</v>
      </c>
      <c r="L816" s="4">
        <f t="shared" si="64"/>
        <v>0</v>
      </c>
      <c r="M816" s="5">
        <f t="shared" si="60"/>
        <v>0</v>
      </c>
      <c r="N816" s="5">
        <f t="shared" si="61"/>
        <v>0</v>
      </c>
      <c r="O816" s="5">
        <f t="shared" si="62"/>
        <v>0</v>
      </c>
    </row>
    <row r="817" spans="1:15" x14ac:dyDescent="0.2">
      <c r="A817" t="s">
        <v>722</v>
      </c>
      <c r="B817" s="1">
        <v>287716.74</v>
      </c>
      <c r="C817" s="1">
        <v>86315.02</v>
      </c>
      <c r="D817" s="1">
        <v>0</v>
      </c>
      <c r="E817" s="1">
        <v>56104.79</v>
      </c>
      <c r="F817" s="1">
        <v>43013.64</v>
      </c>
      <c r="G817" s="3">
        <v>0.3</v>
      </c>
      <c r="H817" s="3">
        <v>0</v>
      </c>
      <c r="I817" s="3">
        <v>0.15</v>
      </c>
      <c r="J817" s="3">
        <v>0.1</v>
      </c>
      <c r="K817" s="4">
        <f t="shared" si="65"/>
        <v>0.29999999304871872</v>
      </c>
      <c r="L817" s="4">
        <f t="shared" si="64"/>
        <v>0</v>
      </c>
      <c r="M817" s="5">
        <f t="shared" si="60"/>
        <v>1.9999999866375652E-3</v>
      </c>
      <c r="N817" s="5">
        <f t="shared" si="61"/>
        <v>0</v>
      </c>
      <c r="O817" s="5">
        <f t="shared" si="62"/>
        <v>0</v>
      </c>
    </row>
    <row r="818" spans="1:15" x14ac:dyDescent="0.2">
      <c r="A818" t="s">
        <v>723</v>
      </c>
      <c r="B818" s="1">
        <v>6579.4000000000005</v>
      </c>
      <c r="C818" s="1">
        <v>0</v>
      </c>
      <c r="D818" s="1">
        <v>0</v>
      </c>
      <c r="E818" s="1">
        <v>0</v>
      </c>
      <c r="F818" s="1">
        <v>0</v>
      </c>
      <c r="G818" s="3">
        <v>0.05</v>
      </c>
      <c r="H818" s="3">
        <v>0</v>
      </c>
      <c r="I818" s="3">
        <v>0</v>
      </c>
      <c r="J818" s="3">
        <v>0.1</v>
      </c>
      <c r="K818" s="4">
        <f t="shared" si="65"/>
        <v>0</v>
      </c>
      <c r="L818" s="4">
        <f t="shared" si="64"/>
        <v>0</v>
      </c>
      <c r="M818" s="5">
        <f t="shared" si="60"/>
        <v>328.97</v>
      </c>
      <c r="N818" s="5">
        <f t="shared" si="61"/>
        <v>0</v>
      </c>
      <c r="O818" s="5">
        <f t="shared" si="62"/>
        <v>0</v>
      </c>
    </row>
    <row r="819" spans="1:15" x14ac:dyDescent="0.2">
      <c r="A819" t="s">
        <v>724</v>
      </c>
      <c r="B819" s="1">
        <v>20456.57</v>
      </c>
      <c r="C819" s="1">
        <v>0</v>
      </c>
      <c r="D819" s="1">
        <v>0</v>
      </c>
      <c r="E819" s="1">
        <v>0</v>
      </c>
      <c r="F819" s="1">
        <v>0</v>
      </c>
      <c r="G819" s="3">
        <v>0.35000000000000003</v>
      </c>
      <c r="H819" s="3">
        <v>0.8</v>
      </c>
      <c r="I819" s="3">
        <v>0.15</v>
      </c>
      <c r="J819" s="3">
        <v>0.1</v>
      </c>
      <c r="K819" s="4">
        <f t="shared" si="65"/>
        <v>0</v>
      </c>
      <c r="L819" s="4">
        <f t="shared" si="64"/>
        <v>0</v>
      </c>
      <c r="M819" s="5">
        <f t="shared" si="60"/>
        <v>7159.799500000001</v>
      </c>
      <c r="N819" s="5">
        <f t="shared" si="61"/>
        <v>16365.256000000001</v>
      </c>
      <c r="O819" s="5">
        <f t="shared" si="62"/>
        <v>16365.256000000001</v>
      </c>
    </row>
    <row r="820" spans="1:15" x14ac:dyDescent="0.2">
      <c r="A820" t="s">
        <v>725</v>
      </c>
      <c r="B820" s="1">
        <v>2191595.4900000002</v>
      </c>
      <c r="C820" s="1">
        <v>109579.81</v>
      </c>
      <c r="D820" s="1">
        <v>0</v>
      </c>
      <c r="E820" s="1">
        <v>0</v>
      </c>
      <c r="F820" s="1">
        <v>0</v>
      </c>
      <c r="G820" s="3">
        <v>0.05</v>
      </c>
      <c r="H820" s="3">
        <v>0</v>
      </c>
      <c r="I820" s="3">
        <v>0.15</v>
      </c>
      <c r="J820" s="3">
        <v>0</v>
      </c>
      <c r="K820" s="4">
        <f t="shared" si="65"/>
        <v>5.0000016198244679E-2</v>
      </c>
      <c r="L820" s="4">
        <f t="shared" si="64"/>
        <v>0</v>
      </c>
      <c r="M820" s="5">
        <f t="shared" si="60"/>
        <v>-3.5499999978135098E-2</v>
      </c>
      <c r="N820" s="5">
        <f t="shared" si="61"/>
        <v>0</v>
      </c>
      <c r="O820" s="5">
        <f t="shared" si="62"/>
        <v>0</v>
      </c>
    </row>
    <row r="821" spans="1:15" x14ac:dyDescent="0.2">
      <c r="A821" t="s">
        <v>726</v>
      </c>
      <c r="B821" s="1">
        <v>59911.93</v>
      </c>
      <c r="C821" s="1">
        <v>20969.18</v>
      </c>
      <c r="D821" s="1">
        <v>0</v>
      </c>
      <c r="E821" s="1">
        <v>12132.1</v>
      </c>
      <c r="F821" s="1">
        <v>9301.2900000000009</v>
      </c>
      <c r="G821" s="3">
        <v>0.35000000000000003</v>
      </c>
      <c r="H821" s="3">
        <v>0</v>
      </c>
      <c r="I821" s="3">
        <v>0.15</v>
      </c>
      <c r="J821" s="3">
        <v>0.1</v>
      </c>
      <c r="K821" s="4">
        <f t="shared" si="65"/>
        <v>0.35000007511024933</v>
      </c>
      <c r="L821" s="4">
        <f t="shared" si="64"/>
        <v>0</v>
      </c>
      <c r="M821" s="5">
        <f t="shared" si="60"/>
        <v>-4.4999999982219593E-3</v>
      </c>
      <c r="N821" s="5">
        <f t="shared" si="61"/>
        <v>0</v>
      </c>
      <c r="O821" s="5">
        <f t="shared" si="62"/>
        <v>0</v>
      </c>
    </row>
    <row r="822" spans="1:15" x14ac:dyDescent="0.2">
      <c r="A822" t="s">
        <v>727</v>
      </c>
      <c r="B822" s="1">
        <v>15019.14</v>
      </c>
      <c r="C822" s="1">
        <v>4505.74</v>
      </c>
      <c r="D822" s="1">
        <v>1561.98</v>
      </c>
      <c r="E822" s="1">
        <v>3163.06</v>
      </c>
      <c r="F822" s="1">
        <v>2424.9900000000002</v>
      </c>
      <c r="G822" s="3">
        <v>0.3</v>
      </c>
      <c r="H822" s="3">
        <v>0.08</v>
      </c>
      <c r="I822" s="3">
        <v>0.15</v>
      </c>
      <c r="J822" s="3">
        <v>0.1</v>
      </c>
      <c r="K822" s="4">
        <f t="shared" si="65"/>
        <v>0.2999998668365832</v>
      </c>
      <c r="L822" s="4">
        <f t="shared" si="64"/>
        <v>7.9999467346278191E-2</v>
      </c>
      <c r="M822" s="5">
        <f t="shared" si="60"/>
        <v>1.9999999996979643E-3</v>
      </c>
      <c r="N822" s="5">
        <f t="shared" si="61"/>
        <v>1.0399999999900031E-2</v>
      </c>
      <c r="O822" s="5">
        <f t="shared" si="62"/>
        <v>1.0399999999900031E-2</v>
      </c>
    </row>
    <row r="823" spans="1:15" x14ac:dyDescent="0.2">
      <c r="A823" t="s">
        <v>728</v>
      </c>
      <c r="B823" s="1">
        <v>6485136.3300000001</v>
      </c>
      <c r="C823" s="1">
        <v>324256.78000000003</v>
      </c>
      <c r="D823" s="1">
        <v>0</v>
      </c>
      <c r="E823" s="1">
        <v>0</v>
      </c>
      <c r="F823" s="1">
        <v>0</v>
      </c>
      <c r="G823" s="3">
        <v>0.05</v>
      </c>
      <c r="H823" s="3">
        <v>0</v>
      </c>
      <c r="I823" s="3">
        <v>0.15</v>
      </c>
      <c r="J823" s="3">
        <v>0</v>
      </c>
      <c r="K823" s="4">
        <f t="shared" si="65"/>
        <v>4.9999994371745154E-2</v>
      </c>
      <c r="L823" s="4">
        <f t="shared" si="64"/>
        <v>0</v>
      </c>
      <c r="M823" s="5">
        <f t="shared" si="60"/>
        <v>3.6499999991136872E-2</v>
      </c>
      <c r="N823" s="5">
        <f t="shared" si="61"/>
        <v>0</v>
      </c>
      <c r="O823" s="5">
        <f t="shared" si="62"/>
        <v>0</v>
      </c>
    </row>
    <row r="824" spans="1:15" x14ac:dyDescent="0.2">
      <c r="A824" t="s">
        <v>729</v>
      </c>
      <c r="B824" s="1">
        <v>671563.3</v>
      </c>
      <c r="C824" s="1">
        <v>67156.33</v>
      </c>
      <c r="D824" s="1">
        <v>0</v>
      </c>
      <c r="E824" s="1">
        <v>110808</v>
      </c>
      <c r="F824" s="1">
        <v>0</v>
      </c>
      <c r="G824" s="3">
        <v>0.1</v>
      </c>
      <c r="H824" s="3">
        <v>0</v>
      </c>
      <c r="I824" s="3">
        <v>0.15</v>
      </c>
      <c r="J824" s="3">
        <v>0</v>
      </c>
      <c r="K824" s="4">
        <f t="shared" si="65"/>
        <v>9.9999999999999992E-2</v>
      </c>
      <c r="L824" s="4">
        <f t="shared" si="64"/>
        <v>0</v>
      </c>
      <c r="M824" s="5">
        <f t="shared" si="60"/>
        <v>9.319812976915643E-12</v>
      </c>
      <c r="N824" s="5">
        <f t="shared" si="61"/>
        <v>0</v>
      </c>
      <c r="O824" s="5">
        <f t="shared" si="62"/>
        <v>0</v>
      </c>
    </row>
    <row r="825" spans="1:15" x14ac:dyDescent="0.2">
      <c r="A825" t="s">
        <v>730</v>
      </c>
      <c r="B825" s="1">
        <v>370916.09</v>
      </c>
      <c r="C825" s="1">
        <v>111274.83</v>
      </c>
      <c r="D825" s="1">
        <v>0</v>
      </c>
      <c r="E825" s="1">
        <v>72328.600000000006</v>
      </c>
      <c r="F825" s="1">
        <v>55451.950000000004</v>
      </c>
      <c r="G825" s="3">
        <v>0.3</v>
      </c>
      <c r="H825" s="3">
        <v>0</v>
      </c>
      <c r="I825" s="3">
        <v>0.15</v>
      </c>
      <c r="J825" s="3">
        <v>0.1</v>
      </c>
      <c r="K825" s="4">
        <f t="shared" si="65"/>
        <v>0.30000000808808264</v>
      </c>
      <c r="L825" s="4">
        <f t="shared" si="64"/>
        <v>0</v>
      </c>
      <c r="M825" s="5">
        <f t="shared" si="60"/>
        <v>-2.9999999914198084E-3</v>
      </c>
      <c r="N825" s="5">
        <f t="shared" si="61"/>
        <v>0</v>
      </c>
      <c r="O825" s="5">
        <f t="shared" si="62"/>
        <v>0</v>
      </c>
    </row>
    <row r="826" spans="1:15" x14ac:dyDescent="0.2">
      <c r="A826" t="s">
        <v>730</v>
      </c>
      <c r="B826" s="1">
        <v>573.63</v>
      </c>
      <c r="C826" s="1">
        <v>172.09</v>
      </c>
      <c r="D826" s="1">
        <v>0</v>
      </c>
      <c r="E826" s="1">
        <v>111.88</v>
      </c>
      <c r="F826" s="1">
        <v>85.79</v>
      </c>
      <c r="G826" s="3">
        <v>0.3</v>
      </c>
      <c r="H826" s="3">
        <v>0</v>
      </c>
      <c r="I826" s="3">
        <v>0.15</v>
      </c>
      <c r="J826" s="3">
        <v>0.1</v>
      </c>
      <c r="K826" s="4">
        <f t="shared" si="65"/>
        <v>0.30000174328399842</v>
      </c>
      <c r="L826" s="4">
        <f t="shared" si="64"/>
        <v>0</v>
      </c>
      <c r="M826" s="5">
        <f t="shared" si="60"/>
        <v>-1.0000000000219107E-3</v>
      </c>
      <c r="N826" s="5">
        <f t="shared" si="61"/>
        <v>0</v>
      </c>
      <c r="O826" s="5">
        <f t="shared" si="62"/>
        <v>0</v>
      </c>
    </row>
    <row r="827" spans="1:15" x14ac:dyDescent="0.2">
      <c r="A827" t="s">
        <v>731</v>
      </c>
      <c r="B827" s="1">
        <v>2310790.21</v>
      </c>
      <c r="C827" s="1">
        <v>0</v>
      </c>
      <c r="D827" s="1">
        <v>0</v>
      </c>
      <c r="E827" s="1">
        <v>0</v>
      </c>
      <c r="F827" s="1">
        <v>0</v>
      </c>
      <c r="G827" s="3">
        <v>0.05</v>
      </c>
      <c r="H827" s="3">
        <v>0</v>
      </c>
      <c r="I827" s="3">
        <v>0.15</v>
      </c>
      <c r="J827" s="3">
        <v>0.1</v>
      </c>
      <c r="K827" s="4">
        <f t="shared" si="65"/>
        <v>0</v>
      </c>
      <c r="L827" s="4">
        <f t="shared" si="64"/>
        <v>0</v>
      </c>
      <c r="M827" s="5">
        <f t="shared" si="60"/>
        <v>115539.5105</v>
      </c>
      <c r="N827" s="5">
        <f t="shared" si="61"/>
        <v>0</v>
      </c>
      <c r="O827" s="5">
        <f t="shared" si="62"/>
        <v>0</v>
      </c>
    </row>
    <row r="828" spans="1:15" x14ac:dyDescent="0.2">
      <c r="A828" t="s">
        <v>731</v>
      </c>
      <c r="B828" s="1">
        <v>1101237.6100000001</v>
      </c>
      <c r="C828" s="1">
        <v>0</v>
      </c>
      <c r="D828" s="1">
        <v>0</v>
      </c>
      <c r="E828" s="1">
        <v>0</v>
      </c>
      <c r="F828" s="1">
        <v>0</v>
      </c>
      <c r="G828" s="3">
        <v>0.05</v>
      </c>
      <c r="H828" s="3">
        <v>0</v>
      </c>
      <c r="I828" s="3">
        <v>0.15</v>
      </c>
      <c r="J828" s="3">
        <v>0.1</v>
      </c>
      <c r="K828" s="4">
        <f t="shared" si="65"/>
        <v>0</v>
      </c>
      <c r="L828" s="4">
        <f t="shared" si="64"/>
        <v>0</v>
      </c>
      <c r="M828" s="5">
        <f t="shared" si="60"/>
        <v>55061.880500000007</v>
      </c>
      <c r="N828" s="5">
        <f t="shared" si="61"/>
        <v>0</v>
      </c>
      <c r="O828" s="5">
        <f t="shared" si="62"/>
        <v>0</v>
      </c>
    </row>
    <row r="829" spans="1:15" x14ac:dyDescent="0.2">
      <c r="A829" t="s">
        <v>731</v>
      </c>
      <c r="B829" s="1">
        <v>2008918.9000000001</v>
      </c>
      <c r="C829" s="1">
        <v>0</v>
      </c>
      <c r="D829" s="1">
        <v>0</v>
      </c>
      <c r="E829" s="1">
        <v>0</v>
      </c>
      <c r="F829" s="1">
        <v>0</v>
      </c>
      <c r="G829" s="3">
        <v>0.05</v>
      </c>
      <c r="H829" s="3">
        <v>0</v>
      </c>
      <c r="I829" s="3">
        <v>0.15</v>
      </c>
      <c r="J829" s="3">
        <v>0.1</v>
      </c>
      <c r="K829" s="4">
        <f t="shared" si="65"/>
        <v>0</v>
      </c>
      <c r="L829" s="4">
        <f t="shared" si="64"/>
        <v>0</v>
      </c>
      <c r="M829" s="5">
        <f t="shared" si="60"/>
        <v>100445.94500000001</v>
      </c>
      <c r="N829" s="5">
        <f t="shared" si="61"/>
        <v>0</v>
      </c>
      <c r="O829" s="5">
        <f t="shared" si="62"/>
        <v>0</v>
      </c>
    </row>
    <row r="830" spans="1:15" x14ac:dyDescent="0.2">
      <c r="A830" t="s">
        <v>731</v>
      </c>
      <c r="B830" s="1">
        <v>717417.99</v>
      </c>
      <c r="C830" s="1">
        <v>35870.9</v>
      </c>
      <c r="D830" s="1">
        <v>0</v>
      </c>
      <c r="E830" s="1">
        <v>112993.32</v>
      </c>
      <c r="F830" s="1">
        <v>86628.17</v>
      </c>
      <c r="G830" s="3">
        <v>0.05</v>
      </c>
      <c r="H830" s="3">
        <v>0</v>
      </c>
      <c r="I830" s="3">
        <v>0.15</v>
      </c>
      <c r="J830" s="3">
        <v>0.1</v>
      </c>
      <c r="K830" s="4">
        <f t="shared" si="65"/>
        <v>5.0000000696943776E-2</v>
      </c>
      <c r="L830" s="4">
        <f t="shared" si="64"/>
        <v>0</v>
      </c>
      <c r="M830" s="5">
        <f t="shared" si="60"/>
        <v>-5.0000000114605711E-4</v>
      </c>
      <c r="N830" s="5">
        <f t="shared" si="61"/>
        <v>0</v>
      </c>
      <c r="O830" s="5">
        <f t="shared" si="62"/>
        <v>0</v>
      </c>
    </row>
    <row r="831" spans="1:15" x14ac:dyDescent="0.2">
      <c r="A831" t="s">
        <v>731</v>
      </c>
      <c r="B831" s="1">
        <v>33553.21</v>
      </c>
      <c r="C831" s="1">
        <v>3355.32</v>
      </c>
      <c r="D831" s="1">
        <v>0</v>
      </c>
      <c r="E831" s="1">
        <v>5536.33</v>
      </c>
      <c r="F831" s="1">
        <v>4244.5200000000004</v>
      </c>
      <c r="G831" s="3">
        <v>0.1</v>
      </c>
      <c r="H831" s="3">
        <v>0</v>
      </c>
      <c r="I831" s="3">
        <v>0.15</v>
      </c>
      <c r="J831" s="3">
        <v>0.1</v>
      </c>
      <c r="K831" s="4">
        <f t="shared" si="65"/>
        <v>9.9999970196592222E-2</v>
      </c>
      <c r="L831" s="4">
        <f t="shared" si="64"/>
        <v>0</v>
      </c>
      <c r="M831" s="5">
        <f t="shared" si="60"/>
        <v>1.0000000000706304E-3</v>
      </c>
      <c r="N831" s="5">
        <f t="shared" si="61"/>
        <v>0</v>
      </c>
      <c r="O831" s="5">
        <f t="shared" si="62"/>
        <v>0</v>
      </c>
    </row>
    <row r="832" spans="1:15" x14ac:dyDescent="0.2">
      <c r="A832" t="s">
        <v>732</v>
      </c>
      <c r="B832" s="1">
        <v>766661.71</v>
      </c>
      <c r="C832" s="1">
        <v>76666.17</v>
      </c>
      <c r="D832" s="1">
        <v>0</v>
      </c>
      <c r="E832" s="1">
        <v>126499.22</v>
      </c>
      <c r="F832" s="1">
        <v>96982.650000000009</v>
      </c>
      <c r="G832" s="3">
        <v>0.1</v>
      </c>
      <c r="H832" s="3">
        <v>0</v>
      </c>
      <c r="I832" s="3">
        <v>0.15</v>
      </c>
      <c r="J832" s="3">
        <v>0.1</v>
      </c>
      <c r="K832" s="4">
        <f t="shared" si="65"/>
        <v>9.9999998695643744E-2</v>
      </c>
      <c r="L832" s="4">
        <f t="shared" si="64"/>
        <v>0</v>
      </c>
      <c r="M832" s="5">
        <f t="shared" si="60"/>
        <v>1.0000000021887436E-3</v>
      </c>
      <c r="N832" s="5">
        <f t="shared" si="61"/>
        <v>0</v>
      </c>
      <c r="O832" s="5">
        <f t="shared" si="62"/>
        <v>0</v>
      </c>
    </row>
    <row r="833" spans="1:15" x14ac:dyDescent="0.2">
      <c r="A833" t="s">
        <v>733</v>
      </c>
      <c r="B833" s="1">
        <v>967067.1</v>
      </c>
      <c r="C833" s="1">
        <v>0</v>
      </c>
      <c r="D833" s="1">
        <v>0</v>
      </c>
      <c r="E833" s="1">
        <v>0</v>
      </c>
      <c r="F833" s="1">
        <v>0</v>
      </c>
      <c r="G833" s="3">
        <v>0.05</v>
      </c>
      <c r="H833" s="3">
        <v>0</v>
      </c>
      <c r="I833" s="3">
        <v>0.15</v>
      </c>
      <c r="J833" s="3">
        <v>0.1</v>
      </c>
      <c r="K833" s="4">
        <f t="shared" si="65"/>
        <v>0</v>
      </c>
      <c r="L833" s="4">
        <f t="shared" si="64"/>
        <v>0</v>
      </c>
      <c r="M833" s="5">
        <f t="shared" si="60"/>
        <v>48353.355000000003</v>
      </c>
      <c r="N833" s="5">
        <f t="shared" si="61"/>
        <v>0</v>
      </c>
      <c r="O833" s="5">
        <f t="shared" si="62"/>
        <v>0</v>
      </c>
    </row>
    <row r="834" spans="1:15" x14ac:dyDescent="0.2">
      <c r="A834" t="s">
        <v>734</v>
      </c>
      <c r="B834" s="1">
        <v>135511.6</v>
      </c>
      <c r="C834" s="1">
        <v>6775.58</v>
      </c>
      <c r="D834" s="1">
        <v>0</v>
      </c>
      <c r="E834" s="1">
        <v>21343.03</v>
      </c>
      <c r="F834" s="1">
        <v>16363.01</v>
      </c>
      <c r="G834" s="3">
        <v>0.05</v>
      </c>
      <c r="H834" s="3">
        <v>0</v>
      </c>
      <c r="I834" s="3">
        <v>0.15</v>
      </c>
      <c r="J834" s="3">
        <v>0.1</v>
      </c>
      <c r="K834" s="4">
        <f t="shared" si="65"/>
        <v>4.9999999999999996E-2</v>
      </c>
      <c r="L834" s="4">
        <f t="shared" si="64"/>
        <v>0</v>
      </c>
      <c r="M834" s="5">
        <f t="shared" si="60"/>
        <v>9.4030061514871481E-13</v>
      </c>
      <c r="N834" s="5">
        <f t="shared" si="61"/>
        <v>0</v>
      </c>
      <c r="O834" s="5">
        <f t="shared" si="62"/>
        <v>0</v>
      </c>
    </row>
    <row r="835" spans="1:15" x14ac:dyDescent="0.2">
      <c r="A835" t="s">
        <v>735</v>
      </c>
      <c r="B835" s="1">
        <v>4813.0600000000004</v>
      </c>
      <c r="C835" s="1">
        <v>1684.57</v>
      </c>
      <c r="D835" s="1">
        <v>0</v>
      </c>
      <c r="E835" s="1">
        <v>974.64</v>
      </c>
      <c r="F835" s="1">
        <v>747.2</v>
      </c>
      <c r="G835" s="3">
        <v>0.35000000000000003</v>
      </c>
      <c r="H835" s="3">
        <v>0</v>
      </c>
      <c r="I835" s="3">
        <v>0.15</v>
      </c>
      <c r="J835" s="3">
        <v>0.1</v>
      </c>
      <c r="K835" s="4">
        <f t="shared" si="65"/>
        <v>0.34999979223196881</v>
      </c>
      <c r="L835" s="4">
        <f t="shared" si="64"/>
        <v>0</v>
      </c>
      <c r="M835" s="5">
        <f t="shared" ref="M835:M898" si="66">(G835-K835)*B835</f>
        <v>1.0000000003630839E-3</v>
      </c>
      <c r="N835" s="5">
        <f t="shared" ref="N835:N898" si="67">(H835-L835)*(B835+C835)</f>
        <v>0</v>
      </c>
      <c r="O835" s="5">
        <f t="shared" ref="O835:O898" si="68">MAX(N835,0)</f>
        <v>0</v>
      </c>
    </row>
    <row r="836" spans="1:15" x14ac:dyDescent="0.2">
      <c r="A836" t="s">
        <v>736</v>
      </c>
      <c r="B836" s="1">
        <v>276.40000000000003</v>
      </c>
      <c r="C836" s="1">
        <v>0</v>
      </c>
      <c r="D836" s="1">
        <v>0</v>
      </c>
      <c r="E836" s="1">
        <v>0</v>
      </c>
      <c r="F836" s="1">
        <v>0</v>
      </c>
      <c r="G836" s="3">
        <v>0</v>
      </c>
      <c r="H836" s="3">
        <v>0</v>
      </c>
      <c r="I836" s="3">
        <v>0.15</v>
      </c>
      <c r="J836" s="3">
        <v>0</v>
      </c>
      <c r="K836" s="4">
        <f t="shared" si="65"/>
        <v>0</v>
      </c>
      <c r="L836" s="4">
        <f t="shared" si="64"/>
        <v>0</v>
      </c>
      <c r="M836" s="5">
        <f t="shared" si="66"/>
        <v>0</v>
      </c>
      <c r="N836" s="5">
        <f t="shared" si="67"/>
        <v>0</v>
      </c>
      <c r="O836" s="5">
        <f t="shared" si="68"/>
        <v>0</v>
      </c>
    </row>
    <row r="837" spans="1:15" x14ac:dyDescent="0.2">
      <c r="A837" t="s">
        <v>737</v>
      </c>
      <c r="B837" s="1">
        <v>515.44000000000005</v>
      </c>
      <c r="C837" s="1">
        <v>154.63</v>
      </c>
      <c r="D837" s="1">
        <v>0</v>
      </c>
      <c r="E837" s="1">
        <v>100.60000000000001</v>
      </c>
      <c r="F837" s="1">
        <v>77.010000000000005</v>
      </c>
      <c r="G837" s="3">
        <v>0.3</v>
      </c>
      <c r="H837" s="3">
        <v>0</v>
      </c>
      <c r="I837" s="3">
        <v>0.15</v>
      </c>
      <c r="J837" s="3">
        <v>0.1</v>
      </c>
      <c r="K837" s="4">
        <f t="shared" si="65"/>
        <v>0.29999611981995961</v>
      </c>
      <c r="L837" s="4">
        <f t="shared" ref="L837:L900" si="69">D837/($B837+C837)</f>
        <v>0</v>
      </c>
      <c r="M837" s="5">
        <f t="shared" si="66"/>
        <v>2.0000000000150921E-3</v>
      </c>
      <c r="N837" s="5">
        <f t="shared" si="67"/>
        <v>0</v>
      </c>
      <c r="O837" s="5">
        <f t="shared" si="68"/>
        <v>0</v>
      </c>
    </row>
    <row r="838" spans="1:15" x14ac:dyDescent="0.2">
      <c r="A838" t="s">
        <v>738</v>
      </c>
      <c r="B838" s="1">
        <v>404708.55</v>
      </c>
      <c r="C838" s="1">
        <v>40470.85</v>
      </c>
      <c r="D838" s="1">
        <v>0</v>
      </c>
      <c r="E838" s="1">
        <v>66776.98</v>
      </c>
      <c r="F838" s="1">
        <v>51195.66</v>
      </c>
      <c r="G838" s="3">
        <v>0.1</v>
      </c>
      <c r="H838" s="3">
        <v>0</v>
      </c>
      <c r="I838" s="3">
        <v>0.15</v>
      </c>
      <c r="J838" s="3">
        <v>0.1</v>
      </c>
      <c r="K838" s="4">
        <f t="shared" si="65"/>
        <v>9.9999987645430277E-2</v>
      </c>
      <c r="L838" s="4">
        <f t="shared" si="69"/>
        <v>0</v>
      </c>
      <c r="M838" s="5">
        <f t="shared" si="66"/>
        <v>5.0000000006416231E-3</v>
      </c>
      <c r="N838" s="5">
        <f t="shared" si="67"/>
        <v>0</v>
      </c>
      <c r="O838" s="5">
        <f t="shared" si="68"/>
        <v>0</v>
      </c>
    </row>
    <row r="839" spans="1:15" x14ac:dyDescent="0.2">
      <c r="A839" t="s">
        <v>739</v>
      </c>
      <c r="B839" s="1">
        <v>54188.67</v>
      </c>
      <c r="C839" s="1">
        <v>10837.73</v>
      </c>
      <c r="D839" s="1">
        <v>0</v>
      </c>
      <c r="E839" s="1">
        <v>9753.93</v>
      </c>
      <c r="F839" s="1">
        <v>7478.01</v>
      </c>
      <c r="G839" s="3">
        <v>0.3</v>
      </c>
      <c r="H839" s="3">
        <v>0</v>
      </c>
      <c r="I839" s="3">
        <v>0.15</v>
      </c>
      <c r="J839" s="3">
        <v>0.1</v>
      </c>
      <c r="K839" s="4">
        <f t="shared" si="65"/>
        <v>0.19999992618383142</v>
      </c>
      <c r="L839" s="4">
        <f t="shared" si="69"/>
        <v>0</v>
      </c>
      <c r="M839" s="5">
        <f t="shared" si="66"/>
        <v>5418.8709999999992</v>
      </c>
      <c r="N839" s="5">
        <f t="shared" si="67"/>
        <v>0</v>
      </c>
      <c r="O839" s="5">
        <f t="shared" si="68"/>
        <v>0</v>
      </c>
    </row>
    <row r="840" spans="1:15" x14ac:dyDescent="0.2">
      <c r="A840" t="s">
        <v>740</v>
      </c>
      <c r="B840" s="1">
        <v>14593676.17</v>
      </c>
      <c r="C840" s="1">
        <v>0</v>
      </c>
      <c r="D840" s="1">
        <v>0</v>
      </c>
      <c r="E840" s="1">
        <v>0</v>
      </c>
      <c r="F840" s="1">
        <v>0</v>
      </c>
      <c r="G840" s="3">
        <v>0.3</v>
      </c>
      <c r="H840" s="3">
        <v>0</v>
      </c>
      <c r="I840" s="3">
        <v>0.15</v>
      </c>
      <c r="J840" s="3">
        <v>0.1</v>
      </c>
      <c r="K840" s="4">
        <f t="shared" si="65"/>
        <v>0</v>
      </c>
      <c r="L840" s="4">
        <f t="shared" si="69"/>
        <v>0</v>
      </c>
      <c r="M840" s="5">
        <f t="shared" si="66"/>
        <v>4378102.8509999998</v>
      </c>
      <c r="N840" s="5">
        <f t="shared" si="67"/>
        <v>0</v>
      </c>
      <c r="O840" s="5">
        <f t="shared" si="68"/>
        <v>0</v>
      </c>
    </row>
    <row r="841" spans="1:15" x14ac:dyDescent="0.2">
      <c r="A841" t="s">
        <v>741</v>
      </c>
      <c r="B841" s="1">
        <v>592526.96</v>
      </c>
      <c r="C841" s="1">
        <v>207384.37</v>
      </c>
      <c r="D841" s="1">
        <v>63992.880000000005</v>
      </c>
      <c r="E841" s="1">
        <v>129585.7</v>
      </c>
      <c r="F841" s="1">
        <v>99349.02</v>
      </c>
      <c r="G841" s="3">
        <v>0.35000000000000003</v>
      </c>
      <c r="H841" s="3">
        <v>0.08</v>
      </c>
      <c r="I841" s="3">
        <v>0.15</v>
      </c>
      <c r="J841" s="3">
        <v>0.1</v>
      </c>
      <c r="K841" s="4">
        <f t="shared" si="65"/>
        <v>0.34999988861266329</v>
      </c>
      <c r="L841" s="4">
        <f t="shared" si="69"/>
        <v>7.9999966996341973E-2</v>
      </c>
      <c r="M841" s="5">
        <f t="shared" si="66"/>
        <v>6.6000000022883087E-2</v>
      </c>
      <c r="N841" s="5">
        <f t="shared" si="67"/>
        <v>2.6399999988617407E-2</v>
      </c>
      <c r="O841" s="5">
        <f t="shared" si="68"/>
        <v>2.6399999988617407E-2</v>
      </c>
    </row>
    <row r="842" spans="1:15" x14ac:dyDescent="0.2">
      <c r="A842" t="s">
        <v>742</v>
      </c>
      <c r="B842" s="1">
        <v>567.37</v>
      </c>
      <c r="C842" s="1">
        <v>0</v>
      </c>
      <c r="D842" s="1">
        <v>0</v>
      </c>
      <c r="E842" s="1">
        <v>0</v>
      </c>
      <c r="F842" s="1">
        <v>0</v>
      </c>
      <c r="G842" s="3">
        <v>0.2</v>
      </c>
      <c r="H842" s="3">
        <v>0</v>
      </c>
      <c r="I842" s="3">
        <v>0.15</v>
      </c>
      <c r="J842" s="3">
        <v>0.1</v>
      </c>
      <c r="K842" s="4">
        <f t="shared" si="65"/>
        <v>0</v>
      </c>
      <c r="L842" s="4">
        <f t="shared" si="69"/>
        <v>0</v>
      </c>
      <c r="M842" s="5">
        <f t="shared" si="66"/>
        <v>113.474</v>
      </c>
      <c r="N842" s="5">
        <f t="shared" si="67"/>
        <v>0</v>
      </c>
      <c r="O842" s="5">
        <f t="shared" si="68"/>
        <v>0</v>
      </c>
    </row>
    <row r="843" spans="1:15" x14ac:dyDescent="0.2">
      <c r="A843" t="s">
        <v>743</v>
      </c>
      <c r="B843" s="1">
        <v>1546.88</v>
      </c>
      <c r="C843" s="1">
        <v>309.38</v>
      </c>
      <c r="D843" s="1">
        <v>0</v>
      </c>
      <c r="E843" s="1">
        <v>278.40000000000003</v>
      </c>
      <c r="F843" s="1">
        <v>213.5</v>
      </c>
      <c r="G843" s="3">
        <v>0.2</v>
      </c>
      <c r="H843" s="3">
        <v>0</v>
      </c>
      <c r="I843" s="3">
        <v>0.15</v>
      </c>
      <c r="J843" s="3">
        <v>0.1</v>
      </c>
      <c r="K843" s="4">
        <f t="shared" si="65"/>
        <v>0.20000258585022754</v>
      </c>
      <c r="L843" s="4">
        <f t="shared" si="69"/>
        <v>0</v>
      </c>
      <c r="M843" s="5">
        <f t="shared" si="66"/>
        <v>-3.9999999999564472E-3</v>
      </c>
      <c r="N843" s="5">
        <f t="shared" si="67"/>
        <v>0</v>
      </c>
      <c r="O843" s="5">
        <f t="shared" si="68"/>
        <v>0</v>
      </c>
    </row>
    <row r="844" spans="1:15" x14ac:dyDescent="0.2">
      <c r="A844" t="s">
        <v>743</v>
      </c>
      <c r="B844" s="1">
        <v>54805.68</v>
      </c>
      <c r="C844" s="1">
        <v>0</v>
      </c>
      <c r="D844" s="1">
        <v>0</v>
      </c>
      <c r="E844" s="1">
        <v>0</v>
      </c>
      <c r="F844" s="1">
        <v>0</v>
      </c>
      <c r="G844" s="3">
        <v>0.2</v>
      </c>
      <c r="H844" s="3">
        <v>0</v>
      </c>
      <c r="I844" s="3">
        <v>0.15</v>
      </c>
      <c r="J844" s="3">
        <v>0.1</v>
      </c>
      <c r="K844" s="4">
        <f t="shared" si="65"/>
        <v>0</v>
      </c>
      <c r="L844" s="4">
        <f t="shared" si="69"/>
        <v>0</v>
      </c>
      <c r="M844" s="5">
        <f t="shared" si="66"/>
        <v>10961.136</v>
      </c>
      <c r="N844" s="5">
        <f t="shared" si="67"/>
        <v>0</v>
      </c>
      <c r="O844" s="5">
        <f t="shared" si="68"/>
        <v>0</v>
      </c>
    </row>
    <row r="845" spans="1:15" x14ac:dyDescent="0.2">
      <c r="A845" t="s">
        <v>744</v>
      </c>
      <c r="B845" s="1">
        <v>40589</v>
      </c>
      <c r="C845" s="1">
        <v>0</v>
      </c>
      <c r="D845" s="1">
        <v>0</v>
      </c>
      <c r="E845" s="1">
        <v>0</v>
      </c>
      <c r="F845" s="1">
        <v>0</v>
      </c>
      <c r="G845" s="3">
        <v>0.05</v>
      </c>
      <c r="H845" s="3">
        <v>0</v>
      </c>
      <c r="I845" s="3">
        <v>0.15</v>
      </c>
      <c r="J845" s="3">
        <v>0.1</v>
      </c>
      <c r="K845" s="4">
        <f t="shared" si="65"/>
        <v>0</v>
      </c>
      <c r="L845" s="4">
        <f t="shared" si="69"/>
        <v>0</v>
      </c>
      <c r="M845" s="5">
        <f t="shared" si="66"/>
        <v>2029.45</v>
      </c>
      <c r="N845" s="5">
        <f t="shared" si="67"/>
        <v>0</v>
      </c>
      <c r="O845" s="5">
        <f t="shared" si="68"/>
        <v>0</v>
      </c>
    </row>
    <row r="846" spans="1:15" x14ac:dyDescent="0.2">
      <c r="A846" t="s">
        <v>744</v>
      </c>
      <c r="B846" s="1">
        <v>279462.47000000003</v>
      </c>
      <c r="C846" s="1">
        <v>13973.12</v>
      </c>
      <c r="D846" s="1">
        <v>0</v>
      </c>
      <c r="E846" s="1">
        <v>44015.35</v>
      </c>
      <c r="F846" s="1">
        <v>33745.040000000001</v>
      </c>
      <c r="G846" s="3">
        <v>0.05</v>
      </c>
      <c r="H846" s="3">
        <v>0</v>
      </c>
      <c r="I846" s="3">
        <v>0.15</v>
      </c>
      <c r="J846" s="3">
        <v>0.1</v>
      </c>
      <c r="K846" s="4">
        <f t="shared" si="65"/>
        <v>4.9999987475956964E-2</v>
      </c>
      <c r="L846" s="4">
        <f t="shared" si="69"/>
        <v>0</v>
      </c>
      <c r="M846" s="5">
        <f t="shared" si="66"/>
        <v>3.5000000019962153E-3</v>
      </c>
      <c r="N846" s="5">
        <f t="shared" si="67"/>
        <v>0</v>
      </c>
      <c r="O846" s="5">
        <f t="shared" si="68"/>
        <v>0</v>
      </c>
    </row>
    <row r="847" spans="1:15" x14ac:dyDescent="0.2">
      <c r="A847" t="s">
        <v>745</v>
      </c>
      <c r="B847" s="1">
        <v>3529581.95</v>
      </c>
      <c r="C847" s="1">
        <v>705916.39</v>
      </c>
      <c r="D847" s="1">
        <v>0</v>
      </c>
      <c r="E847" s="1">
        <v>635324.72</v>
      </c>
      <c r="F847" s="1">
        <v>487082.34</v>
      </c>
      <c r="G847" s="3">
        <v>0.2</v>
      </c>
      <c r="H847" s="3">
        <v>0</v>
      </c>
      <c r="I847" s="3">
        <v>0.15</v>
      </c>
      <c r="J847" s="3">
        <v>0.1</v>
      </c>
      <c r="K847" s="4">
        <f t="shared" si="65"/>
        <v>0.19999999999999998</v>
      </c>
      <c r="L847" s="4">
        <f t="shared" si="69"/>
        <v>0</v>
      </c>
      <c r="M847" s="5">
        <f t="shared" si="66"/>
        <v>9.7965578704783956E-11</v>
      </c>
      <c r="N847" s="5">
        <f t="shared" si="67"/>
        <v>0</v>
      </c>
      <c r="O847" s="5">
        <f t="shared" si="68"/>
        <v>0</v>
      </c>
    </row>
    <row r="848" spans="1:15" x14ac:dyDescent="0.2">
      <c r="A848" t="s">
        <v>745</v>
      </c>
      <c r="B848" s="1">
        <v>46626.37</v>
      </c>
      <c r="C848" s="1">
        <v>13987.91</v>
      </c>
      <c r="D848" s="1">
        <v>0</v>
      </c>
      <c r="E848" s="1">
        <v>9092.16</v>
      </c>
      <c r="F848" s="1">
        <v>6970.6500000000005</v>
      </c>
      <c r="G848" s="3">
        <v>0.3</v>
      </c>
      <c r="H848" s="3">
        <v>0</v>
      </c>
      <c r="I848" s="3">
        <v>0.15</v>
      </c>
      <c r="J848" s="3">
        <v>0.1</v>
      </c>
      <c r="K848" s="4">
        <f t="shared" si="65"/>
        <v>0.299999978552909</v>
      </c>
      <c r="L848" s="4">
        <f t="shared" si="69"/>
        <v>0</v>
      </c>
      <c r="M848" s="5">
        <f t="shared" si="66"/>
        <v>1.0000000000192234E-3</v>
      </c>
      <c r="N848" s="5">
        <f t="shared" si="67"/>
        <v>0</v>
      </c>
      <c r="O848" s="5">
        <f t="shared" si="68"/>
        <v>0</v>
      </c>
    </row>
    <row r="849" spans="1:15" x14ac:dyDescent="0.2">
      <c r="A849" t="s">
        <v>746</v>
      </c>
      <c r="B849" s="1">
        <v>1212.02</v>
      </c>
      <c r="C849" s="1">
        <v>363.61</v>
      </c>
      <c r="D849" s="1">
        <v>0</v>
      </c>
      <c r="E849" s="1">
        <v>236.33</v>
      </c>
      <c r="F849" s="1">
        <v>181.14000000000001</v>
      </c>
      <c r="G849" s="3">
        <v>0.3</v>
      </c>
      <c r="H849" s="3">
        <v>0</v>
      </c>
      <c r="I849" s="3">
        <v>0.15</v>
      </c>
      <c r="J849" s="3">
        <v>0.1</v>
      </c>
      <c r="K849" s="4">
        <f t="shared" si="65"/>
        <v>0.30000330027557304</v>
      </c>
      <c r="L849" s="4">
        <f t="shared" si="69"/>
        <v>0</v>
      </c>
      <c r="M849" s="5">
        <f t="shared" si="66"/>
        <v>-4.0000000000459269E-3</v>
      </c>
      <c r="N849" s="5">
        <f t="shared" si="67"/>
        <v>0</v>
      </c>
      <c r="O849" s="5">
        <f t="shared" si="68"/>
        <v>0</v>
      </c>
    </row>
    <row r="850" spans="1:15" x14ac:dyDescent="0.2">
      <c r="A850" t="s">
        <v>747</v>
      </c>
      <c r="B850" s="1">
        <v>4697.3100000000004</v>
      </c>
      <c r="C850" s="1">
        <v>939.46</v>
      </c>
      <c r="D850" s="1">
        <v>0</v>
      </c>
      <c r="E850" s="1">
        <v>845.54</v>
      </c>
      <c r="F850" s="1">
        <v>648.21</v>
      </c>
      <c r="G850" s="3">
        <v>0.3</v>
      </c>
      <c r="H850" s="3">
        <v>0</v>
      </c>
      <c r="I850" s="3">
        <v>0.15</v>
      </c>
      <c r="J850" s="3">
        <v>0.1</v>
      </c>
      <c r="K850" s="4">
        <f t="shared" si="65"/>
        <v>0.19999957422439651</v>
      </c>
      <c r="L850" s="4">
        <f t="shared" si="69"/>
        <v>0</v>
      </c>
      <c r="M850" s="5">
        <f t="shared" si="66"/>
        <v>469.733</v>
      </c>
      <c r="N850" s="5">
        <f t="shared" si="67"/>
        <v>0</v>
      </c>
      <c r="O850" s="5">
        <f t="shared" si="68"/>
        <v>0</v>
      </c>
    </row>
    <row r="851" spans="1:15" x14ac:dyDescent="0.2">
      <c r="A851" t="s">
        <v>748</v>
      </c>
      <c r="B851" s="1">
        <v>9667.6200000000008</v>
      </c>
      <c r="C851" s="1">
        <v>966.76</v>
      </c>
      <c r="D851" s="1">
        <v>0</v>
      </c>
      <c r="E851" s="1">
        <v>1595.18</v>
      </c>
      <c r="F851" s="1">
        <v>1223</v>
      </c>
      <c r="G851" s="3">
        <v>0.1</v>
      </c>
      <c r="H851" s="3">
        <v>0</v>
      </c>
      <c r="I851" s="3">
        <v>0.15</v>
      </c>
      <c r="J851" s="3">
        <v>0.1</v>
      </c>
      <c r="K851" s="4">
        <f t="shared" si="65"/>
        <v>9.9999793123850531E-2</v>
      </c>
      <c r="L851" s="4">
        <f t="shared" si="69"/>
        <v>0</v>
      </c>
      <c r="M851" s="5">
        <f t="shared" si="66"/>
        <v>2.0000000001876004E-3</v>
      </c>
      <c r="N851" s="5">
        <f t="shared" si="67"/>
        <v>0</v>
      </c>
      <c r="O851" s="5">
        <f t="shared" si="68"/>
        <v>0</v>
      </c>
    </row>
    <row r="852" spans="1:15" x14ac:dyDescent="0.2">
      <c r="A852" t="s">
        <v>749</v>
      </c>
      <c r="B852" s="1">
        <v>14086.42</v>
      </c>
      <c r="C852" s="1">
        <v>0</v>
      </c>
      <c r="D852" s="1">
        <v>0</v>
      </c>
      <c r="E852" s="1">
        <v>0</v>
      </c>
      <c r="F852" s="1">
        <v>0</v>
      </c>
      <c r="G852" s="3">
        <v>0.2</v>
      </c>
      <c r="H852" s="3">
        <v>0</v>
      </c>
      <c r="I852" s="3">
        <v>0.15</v>
      </c>
      <c r="J852" s="3">
        <v>0.1</v>
      </c>
      <c r="K852" s="4">
        <f t="shared" si="65"/>
        <v>0</v>
      </c>
      <c r="L852" s="4">
        <f t="shared" si="69"/>
        <v>0</v>
      </c>
      <c r="M852" s="5">
        <f t="shared" si="66"/>
        <v>2817.2840000000001</v>
      </c>
      <c r="N852" s="5">
        <f t="shared" si="67"/>
        <v>0</v>
      </c>
      <c r="O852" s="5">
        <f t="shared" si="68"/>
        <v>0</v>
      </c>
    </row>
    <row r="853" spans="1:15" x14ac:dyDescent="0.2">
      <c r="A853" t="s">
        <v>749</v>
      </c>
      <c r="B853" s="1">
        <v>264.07</v>
      </c>
      <c r="C853" s="1">
        <v>52.81</v>
      </c>
      <c r="D853" s="1">
        <v>0</v>
      </c>
      <c r="E853" s="1">
        <v>47.47</v>
      </c>
      <c r="F853" s="1">
        <v>36.47</v>
      </c>
      <c r="G853" s="3">
        <v>0.2</v>
      </c>
      <c r="H853" s="3">
        <v>0</v>
      </c>
      <c r="I853" s="3">
        <v>0.15</v>
      </c>
      <c r="J853" s="3">
        <v>0.1</v>
      </c>
      <c r="K853" s="4">
        <f t="shared" si="65"/>
        <v>0.19998485250123074</v>
      </c>
      <c r="L853" s="4">
        <f t="shared" si="69"/>
        <v>0</v>
      </c>
      <c r="M853" s="5">
        <f t="shared" si="66"/>
        <v>4.00000000000087E-3</v>
      </c>
      <c r="N853" s="5">
        <f t="shared" si="67"/>
        <v>0</v>
      </c>
      <c r="O853" s="5">
        <f t="shared" si="68"/>
        <v>0</v>
      </c>
    </row>
    <row r="854" spans="1:15" x14ac:dyDescent="0.2">
      <c r="A854" t="s">
        <v>750</v>
      </c>
      <c r="B854" s="1">
        <v>182881.24</v>
      </c>
      <c r="C854" s="1">
        <v>64008.43</v>
      </c>
      <c r="D854" s="1">
        <v>0</v>
      </c>
      <c r="E854" s="1">
        <v>37033.5</v>
      </c>
      <c r="F854" s="1">
        <v>28392.3</v>
      </c>
      <c r="G854" s="3">
        <v>0.35000000000000003</v>
      </c>
      <c r="H854" s="3">
        <v>0</v>
      </c>
      <c r="I854" s="3">
        <v>0.15</v>
      </c>
      <c r="J854" s="3">
        <v>0.1</v>
      </c>
      <c r="K854" s="4">
        <f t="shared" si="65"/>
        <v>0.34999997812788236</v>
      </c>
      <c r="L854" s="4">
        <f t="shared" si="69"/>
        <v>0</v>
      </c>
      <c r="M854" s="5">
        <f t="shared" si="66"/>
        <v>4.0000000013859262E-3</v>
      </c>
      <c r="N854" s="5">
        <f t="shared" si="67"/>
        <v>0</v>
      </c>
      <c r="O854" s="5">
        <f t="shared" si="68"/>
        <v>0</v>
      </c>
    </row>
    <row r="855" spans="1:15" x14ac:dyDescent="0.2">
      <c r="A855" t="s">
        <v>751</v>
      </c>
      <c r="B855" s="1">
        <v>889751.59</v>
      </c>
      <c r="C855" s="1">
        <v>177950.32</v>
      </c>
      <c r="D855" s="1">
        <v>0</v>
      </c>
      <c r="E855" s="1">
        <v>160155.35</v>
      </c>
      <c r="F855" s="1">
        <v>122785.77</v>
      </c>
      <c r="G855" s="3">
        <v>0.35000000000000003</v>
      </c>
      <c r="H855" s="3">
        <v>0</v>
      </c>
      <c r="I855" s="3">
        <v>0.15</v>
      </c>
      <c r="J855" s="3">
        <v>0.1</v>
      </c>
      <c r="K855" s="4">
        <f t="shared" si="65"/>
        <v>0.20000000224781841</v>
      </c>
      <c r="L855" s="4">
        <f t="shared" si="69"/>
        <v>0</v>
      </c>
      <c r="M855" s="5">
        <f t="shared" si="66"/>
        <v>133462.73650000003</v>
      </c>
      <c r="N855" s="5">
        <f t="shared" si="67"/>
        <v>0</v>
      </c>
      <c r="O855" s="5">
        <f t="shared" si="68"/>
        <v>0</v>
      </c>
    </row>
    <row r="856" spans="1:15" x14ac:dyDescent="0.2">
      <c r="A856" t="s">
        <v>752</v>
      </c>
      <c r="B856" s="1">
        <v>6504.06</v>
      </c>
      <c r="C856" s="1">
        <v>650.41</v>
      </c>
      <c r="D856" s="1">
        <v>0</v>
      </c>
      <c r="E856" s="1">
        <v>1073.19</v>
      </c>
      <c r="F856" s="1">
        <v>822.77</v>
      </c>
      <c r="G856" s="3">
        <v>0.1</v>
      </c>
      <c r="H856" s="3">
        <v>0</v>
      </c>
      <c r="I856" s="3">
        <v>0.15</v>
      </c>
      <c r="J856" s="3">
        <v>0.1</v>
      </c>
      <c r="K856" s="4">
        <f t="shared" si="65"/>
        <v>0.10000061500047662</v>
      </c>
      <c r="L856" s="4">
        <f t="shared" si="69"/>
        <v>0</v>
      </c>
      <c r="M856" s="5">
        <f t="shared" si="66"/>
        <v>-3.9999999999275147E-3</v>
      </c>
      <c r="N856" s="5">
        <f t="shared" si="67"/>
        <v>0</v>
      </c>
      <c r="O856" s="5">
        <f t="shared" si="68"/>
        <v>0</v>
      </c>
    </row>
    <row r="857" spans="1:15" x14ac:dyDescent="0.2">
      <c r="A857" t="s">
        <v>753</v>
      </c>
      <c r="B857" s="1">
        <v>8827.32</v>
      </c>
      <c r="C857" s="1">
        <v>1765.46</v>
      </c>
      <c r="D857" s="1">
        <v>0</v>
      </c>
      <c r="E857" s="1">
        <v>1588.94</v>
      </c>
      <c r="F857" s="1">
        <v>1218.1600000000001</v>
      </c>
      <c r="G857" s="3">
        <v>0.3</v>
      </c>
      <c r="H857" s="3">
        <v>0</v>
      </c>
      <c r="I857" s="3">
        <v>0.15</v>
      </c>
      <c r="J857" s="3">
        <v>0.1</v>
      </c>
      <c r="K857" s="4">
        <f t="shared" si="65"/>
        <v>0.19999954686133506</v>
      </c>
      <c r="L857" s="4">
        <f t="shared" si="69"/>
        <v>0</v>
      </c>
      <c r="M857" s="5">
        <f t="shared" si="66"/>
        <v>882.73599999999965</v>
      </c>
      <c r="N857" s="5">
        <f t="shared" si="67"/>
        <v>0</v>
      </c>
      <c r="O857" s="5">
        <f t="shared" si="68"/>
        <v>0</v>
      </c>
    </row>
    <row r="858" spans="1:15" x14ac:dyDescent="0.2">
      <c r="A858" t="s">
        <v>754</v>
      </c>
      <c r="B858" s="1">
        <v>316070.06</v>
      </c>
      <c r="C858" s="1">
        <v>0</v>
      </c>
      <c r="D858" s="1">
        <v>0</v>
      </c>
      <c r="E858" s="1">
        <v>0</v>
      </c>
      <c r="F858" s="1">
        <v>0</v>
      </c>
      <c r="G858" s="3">
        <v>0.05</v>
      </c>
      <c r="H858" s="3">
        <v>0</v>
      </c>
      <c r="I858" s="3">
        <v>0.15</v>
      </c>
      <c r="J858" s="3">
        <v>0.1</v>
      </c>
      <c r="K858" s="4">
        <f t="shared" si="65"/>
        <v>0</v>
      </c>
      <c r="L858" s="4">
        <f t="shared" si="69"/>
        <v>0</v>
      </c>
      <c r="M858" s="5">
        <f t="shared" si="66"/>
        <v>15803.503000000001</v>
      </c>
      <c r="N858" s="5">
        <f t="shared" si="67"/>
        <v>0</v>
      </c>
      <c r="O858" s="5">
        <f t="shared" si="68"/>
        <v>0</v>
      </c>
    </row>
    <row r="859" spans="1:15" x14ac:dyDescent="0.2">
      <c r="A859" t="s">
        <v>755</v>
      </c>
      <c r="B859" s="1">
        <v>27354.04</v>
      </c>
      <c r="C859" s="1">
        <v>8206.2100000000009</v>
      </c>
      <c r="D859" s="1">
        <v>0</v>
      </c>
      <c r="E859" s="1">
        <v>5334.05</v>
      </c>
      <c r="F859" s="1">
        <v>4089.4100000000003</v>
      </c>
      <c r="G859" s="3">
        <v>0.3</v>
      </c>
      <c r="H859" s="3">
        <v>0</v>
      </c>
      <c r="I859" s="3">
        <v>0.15</v>
      </c>
      <c r="J859" s="3">
        <v>0.1</v>
      </c>
      <c r="K859" s="4">
        <f t="shared" si="65"/>
        <v>0.29999992688465765</v>
      </c>
      <c r="L859" s="4">
        <f t="shared" si="69"/>
        <v>0</v>
      </c>
      <c r="M859" s="5">
        <f t="shared" si="66"/>
        <v>1.9999999988758212E-3</v>
      </c>
      <c r="N859" s="5">
        <f t="shared" si="67"/>
        <v>0</v>
      </c>
      <c r="O859" s="5">
        <f t="shared" si="68"/>
        <v>0</v>
      </c>
    </row>
    <row r="860" spans="1:15" x14ac:dyDescent="0.2">
      <c r="A860" t="s">
        <v>756</v>
      </c>
      <c r="B860" s="1">
        <v>98337.930000000008</v>
      </c>
      <c r="C860" s="1">
        <v>4916.9000000000005</v>
      </c>
      <c r="D860" s="1">
        <v>0</v>
      </c>
      <c r="E860" s="1">
        <v>15488.29</v>
      </c>
      <c r="F860" s="1">
        <v>11874.27</v>
      </c>
      <c r="G860" s="3">
        <v>0.05</v>
      </c>
      <c r="H860" s="3">
        <v>0</v>
      </c>
      <c r="I860" s="3">
        <v>0.15</v>
      </c>
      <c r="J860" s="3">
        <v>0.1</v>
      </c>
      <c r="K860" s="4">
        <f t="shared" si="65"/>
        <v>5.0000035591556587E-2</v>
      </c>
      <c r="L860" s="4">
        <f t="shared" si="69"/>
        <v>0</v>
      </c>
      <c r="M860" s="5">
        <f t="shared" si="66"/>
        <v>-3.4999999999377686E-3</v>
      </c>
      <c r="N860" s="5">
        <f t="shared" si="67"/>
        <v>0</v>
      </c>
      <c r="O860" s="5">
        <f t="shared" si="68"/>
        <v>0</v>
      </c>
    </row>
    <row r="861" spans="1:15" x14ac:dyDescent="0.2">
      <c r="A861" t="s">
        <v>757</v>
      </c>
      <c r="B861" s="1">
        <v>2646571.73</v>
      </c>
      <c r="C861" s="1">
        <v>132328.59</v>
      </c>
      <c r="D861" s="1">
        <v>138944.97</v>
      </c>
      <c r="E861" s="1">
        <v>437676.77</v>
      </c>
      <c r="F861" s="1">
        <v>0</v>
      </c>
      <c r="G861" s="3">
        <v>0.05</v>
      </c>
      <c r="H861" s="3">
        <v>0.05</v>
      </c>
      <c r="I861" s="3">
        <v>0.15</v>
      </c>
      <c r="J861" s="3">
        <v>0.1</v>
      </c>
      <c r="K861" s="4">
        <f t="shared" si="65"/>
        <v>5.000000132246557E-2</v>
      </c>
      <c r="L861" s="4">
        <f t="shared" si="69"/>
        <v>4.9999983446689447E-2</v>
      </c>
      <c r="M861" s="5">
        <f t="shared" si="66"/>
        <v>-3.4999999851357891E-3</v>
      </c>
      <c r="N861" s="5">
        <f t="shared" si="67"/>
        <v>4.6000000000048141E-2</v>
      </c>
      <c r="O861" s="5">
        <f t="shared" si="68"/>
        <v>4.6000000000048141E-2</v>
      </c>
    </row>
    <row r="862" spans="1:15" x14ac:dyDescent="0.2">
      <c r="A862" t="s">
        <v>758</v>
      </c>
      <c r="B862" s="1">
        <v>187382.21</v>
      </c>
      <c r="C862" s="1">
        <v>56214.66</v>
      </c>
      <c r="D862" s="1">
        <v>0</v>
      </c>
      <c r="E862" s="1">
        <v>36539.550000000003</v>
      </c>
      <c r="F862" s="1">
        <v>28013.63</v>
      </c>
      <c r="G862" s="3">
        <v>0.3</v>
      </c>
      <c r="H862" s="3">
        <v>0</v>
      </c>
      <c r="I862" s="3">
        <v>0.15</v>
      </c>
      <c r="J862" s="3">
        <v>0.1</v>
      </c>
      <c r="K862" s="4">
        <f t="shared" si="65"/>
        <v>0.29999998398994232</v>
      </c>
      <c r="L862" s="4">
        <f t="shared" si="69"/>
        <v>0</v>
      </c>
      <c r="M862" s="5">
        <f t="shared" si="66"/>
        <v>2.9999999881494483E-3</v>
      </c>
      <c r="N862" s="5">
        <f t="shared" si="67"/>
        <v>0</v>
      </c>
      <c r="O862" s="5">
        <f t="shared" si="68"/>
        <v>0</v>
      </c>
    </row>
    <row r="863" spans="1:15" x14ac:dyDescent="0.2">
      <c r="A863" t="s">
        <v>759</v>
      </c>
      <c r="B863" s="1">
        <v>61635.75</v>
      </c>
      <c r="C863" s="1">
        <v>12327.15</v>
      </c>
      <c r="D863" s="1">
        <v>0</v>
      </c>
      <c r="E863" s="1">
        <v>11094.42</v>
      </c>
      <c r="F863" s="1">
        <v>8505.75</v>
      </c>
      <c r="G863" s="3">
        <v>0.3</v>
      </c>
      <c r="H863" s="3">
        <v>0</v>
      </c>
      <c r="I863" s="3">
        <v>0.15</v>
      </c>
      <c r="J863" s="3">
        <v>0.1</v>
      </c>
      <c r="K863" s="4">
        <f t="shared" si="65"/>
        <v>0.19999999999999998</v>
      </c>
      <c r="L863" s="4">
        <f t="shared" si="69"/>
        <v>0</v>
      </c>
      <c r="M863" s="5">
        <f t="shared" si="66"/>
        <v>6163.5750000000007</v>
      </c>
      <c r="N863" s="5">
        <f t="shared" si="67"/>
        <v>0</v>
      </c>
      <c r="O863" s="5">
        <f t="shared" si="68"/>
        <v>0</v>
      </c>
    </row>
    <row r="864" spans="1:15" x14ac:dyDescent="0.2">
      <c r="A864" t="s">
        <v>760</v>
      </c>
      <c r="B864" s="1">
        <v>2714440.23</v>
      </c>
      <c r="C864" s="1">
        <v>135722.01</v>
      </c>
      <c r="D864" s="1">
        <v>0</v>
      </c>
      <c r="E864" s="1">
        <v>427524.45</v>
      </c>
      <c r="F864" s="1">
        <v>0</v>
      </c>
      <c r="G864" s="3">
        <v>0.05</v>
      </c>
      <c r="H864" s="3">
        <v>0</v>
      </c>
      <c r="I864" s="3">
        <v>0.15</v>
      </c>
      <c r="J864" s="3">
        <v>0</v>
      </c>
      <c r="K864" s="4">
        <f t="shared" si="65"/>
        <v>4.9999999447399884E-2</v>
      </c>
      <c r="L864" s="4">
        <f t="shared" si="69"/>
        <v>0</v>
      </c>
      <c r="M864" s="5">
        <f t="shared" si="66"/>
        <v>1.499999992601559E-3</v>
      </c>
      <c r="N864" s="5">
        <f t="shared" si="67"/>
        <v>0</v>
      </c>
      <c r="O864" s="5">
        <f t="shared" si="68"/>
        <v>0</v>
      </c>
    </row>
    <row r="865" spans="1:15" x14ac:dyDescent="0.2">
      <c r="A865" t="s">
        <v>761</v>
      </c>
      <c r="B865" s="1">
        <v>2130917.35</v>
      </c>
      <c r="C865" s="1">
        <v>106545.87</v>
      </c>
      <c r="D865" s="1">
        <v>0</v>
      </c>
      <c r="E865" s="1">
        <v>335619.52</v>
      </c>
      <c r="F865" s="1">
        <v>0</v>
      </c>
      <c r="G865" s="3">
        <v>0.05</v>
      </c>
      <c r="H865" s="3">
        <v>0</v>
      </c>
      <c r="I865" s="3">
        <v>0.15</v>
      </c>
      <c r="J865" s="3">
        <v>0</v>
      </c>
      <c r="K865" s="4">
        <f t="shared" si="65"/>
        <v>5.0000001173203641E-2</v>
      </c>
      <c r="L865" s="4">
        <f t="shared" si="69"/>
        <v>0</v>
      </c>
      <c r="M865" s="5">
        <f t="shared" si="66"/>
        <v>-2.4999999881601194E-3</v>
      </c>
      <c r="N865" s="5">
        <f t="shared" si="67"/>
        <v>0</v>
      </c>
      <c r="O865" s="5">
        <f t="shared" si="68"/>
        <v>0</v>
      </c>
    </row>
    <row r="866" spans="1:15" x14ac:dyDescent="0.2">
      <c r="A866" t="s">
        <v>762</v>
      </c>
      <c r="B866" s="1">
        <v>27482.38</v>
      </c>
      <c r="C866" s="1">
        <v>8244.7100000000009</v>
      </c>
      <c r="D866" s="1">
        <v>0</v>
      </c>
      <c r="E866" s="1">
        <v>5359.07</v>
      </c>
      <c r="F866" s="1">
        <v>4108.6400000000003</v>
      </c>
      <c r="G866" s="3">
        <v>0.3</v>
      </c>
      <c r="H866" s="3">
        <v>0</v>
      </c>
      <c r="I866" s="3">
        <v>0.15</v>
      </c>
      <c r="J866" s="3">
        <v>0.1</v>
      </c>
      <c r="K866" s="4">
        <f t="shared" si="65"/>
        <v>0.29999985445219812</v>
      </c>
      <c r="L866" s="4">
        <f t="shared" si="69"/>
        <v>0</v>
      </c>
      <c r="M866" s="5">
        <f t="shared" si="66"/>
        <v>3.9999999990564198E-3</v>
      </c>
      <c r="N866" s="5">
        <f t="shared" si="67"/>
        <v>0</v>
      </c>
      <c r="O866" s="5">
        <f t="shared" si="68"/>
        <v>0</v>
      </c>
    </row>
    <row r="867" spans="1:15" x14ac:dyDescent="0.2">
      <c r="A867" t="s">
        <v>762</v>
      </c>
      <c r="B867" s="1">
        <v>204855.2</v>
      </c>
      <c r="C867" s="1">
        <v>71699.320000000007</v>
      </c>
      <c r="D867" s="1">
        <v>0</v>
      </c>
      <c r="E867" s="1">
        <v>41483.120000000003</v>
      </c>
      <c r="F867" s="1">
        <v>31803.74</v>
      </c>
      <c r="G867" s="3">
        <v>0.35000000000000003</v>
      </c>
      <c r="H867" s="3">
        <v>0</v>
      </c>
      <c r="I867" s="3">
        <v>0.15</v>
      </c>
      <c r="J867" s="3">
        <v>0.1</v>
      </c>
      <c r="K867" s="4">
        <f t="shared" si="65"/>
        <v>0.35000000000000003</v>
      </c>
      <c r="L867" s="4">
        <f t="shared" si="69"/>
        <v>0</v>
      </c>
      <c r="M867" s="5">
        <f t="shared" si="66"/>
        <v>0</v>
      </c>
      <c r="N867" s="5">
        <f t="shared" si="67"/>
        <v>0</v>
      </c>
      <c r="O867" s="5">
        <f t="shared" si="68"/>
        <v>0</v>
      </c>
    </row>
    <row r="868" spans="1:15" x14ac:dyDescent="0.2">
      <c r="A868" t="s">
        <v>763</v>
      </c>
      <c r="B868" s="1">
        <v>8873.75</v>
      </c>
      <c r="C868" s="1">
        <v>1774.75</v>
      </c>
      <c r="D868" s="1">
        <v>0</v>
      </c>
      <c r="E868" s="1">
        <v>1597.25</v>
      </c>
      <c r="F868" s="1">
        <v>1224.57</v>
      </c>
      <c r="G868" s="3">
        <v>0.2</v>
      </c>
      <c r="H868" s="3">
        <v>0</v>
      </c>
      <c r="I868" s="3">
        <v>0.15</v>
      </c>
      <c r="J868" s="3">
        <v>0.1</v>
      </c>
      <c r="K868" s="4">
        <f t="shared" si="65"/>
        <v>0.2</v>
      </c>
      <c r="L868" s="4">
        <f t="shared" si="69"/>
        <v>0</v>
      </c>
      <c r="M868" s="5">
        <f t="shared" si="66"/>
        <v>0</v>
      </c>
      <c r="N868" s="5">
        <f t="shared" si="67"/>
        <v>0</v>
      </c>
      <c r="O868" s="5">
        <f t="shared" si="68"/>
        <v>0</v>
      </c>
    </row>
    <row r="869" spans="1:15" x14ac:dyDescent="0.2">
      <c r="A869" t="s">
        <v>764</v>
      </c>
      <c r="B869" s="1">
        <v>2821.48</v>
      </c>
      <c r="C869" s="1">
        <v>0</v>
      </c>
      <c r="D869" s="1">
        <v>0</v>
      </c>
      <c r="E869" s="1">
        <v>0</v>
      </c>
      <c r="F869" s="1">
        <v>0</v>
      </c>
      <c r="G869" s="3">
        <v>0.3</v>
      </c>
      <c r="H869" s="3">
        <v>0.1</v>
      </c>
      <c r="I869" s="3">
        <v>0.15</v>
      </c>
      <c r="J869" s="3">
        <v>0.1</v>
      </c>
      <c r="K869" s="4">
        <f t="shared" si="65"/>
        <v>0</v>
      </c>
      <c r="L869" s="4">
        <f t="shared" si="69"/>
        <v>0</v>
      </c>
      <c r="M869" s="5">
        <f t="shared" si="66"/>
        <v>846.44399999999996</v>
      </c>
      <c r="N869" s="5">
        <f t="shared" si="67"/>
        <v>282.14800000000002</v>
      </c>
      <c r="O869" s="5">
        <f t="shared" si="68"/>
        <v>282.14800000000002</v>
      </c>
    </row>
    <row r="870" spans="1:15" x14ac:dyDescent="0.2">
      <c r="A870" t="s">
        <v>764</v>
      </c>
      <c r="B870" s="1">
        <v>22224.89</v>
      </c>
      <c r="C870" s="1">
        <v>4444.9800000000005</v>
      </c>
      <c r="D870" s="1">
        <v>0</v>
      </c>
      <c r="E870" s="1">
        <v>4000.56</v>
      </c>
      <c r="F870" s="1">
        <v>3066.9900000000002</v>
      </c>
      <c r="G870" s="3">
        <v>0.2</v>
      </c>
      <c r="H870" s="3">
        <v>0</v>
      </c>
      <c r="I870" s="3">
        <v>0.15</v>
      </c>
      <c r="J870" s="3">
        <v>0.1</v>
      </c>
      <c r="K870" s="4">
        <f t="shared" si="65"/>
        <v>0.20000008998919683</v>
      </c>
      <c r="L870" s="4">
        <f t="shared" si="69"/>
        <v>0</v>
      </c>
      <c r="M870" s="5">
        <f t="shared" si="66"/>
        <v>-2.0000000004342751E-3</v>
      </c>
      <c r="N870" s="5">
        <f t="shared" si="67"/>
        <v>0</v>
      </c>
      <c r="O870" s="5">
        <f t="shared" si="68"/>
        <v>0</v>
      </c>
    </row>
    <row r="871" spans="1:15" x14ac:dyDescent="0.2">
      <c r="A871" t="s">
        <v>764</v>
      </c>
      <c r="B871" s="1">
        <v>1097.1500000000001</v>
      </c>
      <c r="C871" s="1">
        <v>219.43</v>
      </c>
      <c r="D871" s="1">
        <v>0</v>
      </c>
      <c r="E871" s="1">
        <v>197.45000000000002</v>
      </c>
      <c r="F871" s="1">
        <v>151.4</v>
      </c>
      <c r="G871" s="3">
        <v>0.2</v>
      </c>
      <c r="H871" s="3">
        <v>0</v>
      </c>
      <c r="I871" s="3">
        <v>0.15</v>
      </c>
      <c r="J871" s="3">
        <v>0.1</v>
      </c>
      <c r="K871" s="4">
        <f t="shared" si="65"/>
        <v>0.19999999999999998</v>
      </c>
      <c r="L871" s="4">
        <f t="shared" si="69"/>
        <v>0</v>
      </c>
      <c r="M871" s="5">
        <f t="shared" si="66"/>
        <v>3.0452029786687265E-14</v>
      </c>
      <c r="N871" s="5">
        <f t="shared" si="67"/>
        <v>0</v>
      </c>
      <c r="O871" s="5">
        <f t="shared" si="68"/>
        <v>0</v>
      </c>
    </row>
    <row r="872" spans="1:15" x14ac:dyDescent="0.2">
      <c r="A872" t="s">
        <v>765</v>
      </c>
      <c r="B872" s="1">
        <v>3264.94</v>
      </c>
      <c r="C872" s="1">
        <v>1142.73</v>
      </c>
      <c r="D872" s="1">
        <v>0</v>
      </c>
      <c r="E872" s="1">
        <v>661.15</v>
      </c>
      <c r="F872" s="1">
        <v>506.91</v>
      </c>
      <c r="G872" s="3">
        <v>0.35000000000000003</v>
      </c>
      <c r="H872" s="3">
        <v>0</v>
      </c>
      <c r="I872" s="3">
        <v>0.15</v>
      </c>
      <c r="J872" s="3">
        <v>0.1</v>
      </c>
      <c r="K872" s="4">
        <f t="shared" si="65"/>
        <v>0.35000030628434214</v>
      </c>
      <c r="L872" s="4">
        <f t="shared" si="69"/>
        <v>0</v>
      </c>
      <c r="M872" s="5">
        <f t="shared" si="66"/>
        <v>-9.9999999993151357E-4</v>
      </c>
      <c r="N872" s="5">
        <f t="shared" si="67"/>
        <v>0</v>
      </c>
      <c r="O872" s="5">
        <f t="shared" si="68"/>
        <v>0</v>
      </c>
    </row>
    <row r="873" spans="1:15" x14ac:dyDescent="0.2">
      <c r="A873" t="s">
        <v>766</v>
      </c>
      <c r="B873" s="1">
        <v>4653079.43</v>
      </c>
      <c r="C873" s="1">
        <v>0</v>
      </c>
      <c r="D873" s="1">
        <v>0</v>
      </c>
      <c r="E873" s="1">
        <v>0</v>
      </c>
      <c r="F873" s="1">
        <v>0</v>
      </c>
      <c r="G873" s="3">
        <v>0.05</v>
      </c>
      <c r="H873" s="3">
        <v>0</v>
      </c>
      <c r="I873" s="3">
        <v>0.15</v>
      </c>
      <c r="J873" s="3">
        <v>0.1</v>
      </c>
      <c r="K873" s="4">
        <f t="shared" si="65"/>
        <v>0</v>
      </c>
      <c r="L873" s="4">
        <f t="shared" si="69"/>
        <v>0</v>
      </c>
      <c r="M873" s="5">
        <f t="shared" si="66"/>
        <v>232653.97149999999</v>
      </c>
      <c r="N873" s="5">
        <f t="shared" si="67"/>
        <v>0</v>
      </c>
      <c r="O873" s="5">
        <f t="shared" si="68"/>
        <v>0</v>
      </c>
    </row>
    <row r="874" spans="1:15" x14ac:dyDescent="0.2">
      <c r="A874" t="s">
        <v>766</v>
      </c>
      <c r="B874" s="1">
        <v>1259571.0900000001</v>
      </c>
      <c r="C874" s="1">
        <v>251914.22</v>
      </c>
      <c r="D874" s="1">
        <v>0</v>
      </c>
      <c r="E874" s="1">
        <v>226722.74</v>
      </c>
      <c r="F874" s="1">
        <v>173820.78</v>
      </c>
      <c r="G874" s="3">
        <v>0.2</v>
      </c>
      <c r="H874" s="3">
        <v>0</v>
      </c>
      <c r="I874" s="3">
        <v>0.15</v>
      </c>
      <c r="J874" s="3">
        <v>0.1</v>
      </c>
      <c r="K874" s="4">
        <f t="shared" si="65"/>
        <v>0.20000000158784209</v>
      </c>
      <c r="L874" s="4">
        <f t="shared" si="69"/>
        <v>0</v>
      </c>
      <c r="M874" s="5">
        <f t="shared" si="66"/>
        <v>-1.9999999795062731E-3</v>
      </c>
      <c r="N874" s="5">
        <f t="shared" si="67"/>
        <v>0</v>
      </c>
      <c r="O874" s="5">
        <f t="shared" si="68"/>
        <v>0</v>
      </c>
    </row>
    <row r="875" spans="1:15" x14ac:dyDescent="0.2">
      <c r="A875" t="s">
        <v>767</v>
      </c>
      <c r="B875" s="1">
        <v>718.52</v>
      </c>
      <c r="C875" s="1">
        <v>251.48000000000002</v>
      </c>
      <c r="D875" s="1">
        <v>242.64000000000001</v>
      </c>
      <c r="E875" s="1">
        <v>181.9</v>
      </c>
      <c r="F875" s="1">
        <v>139.5</v>
      </c>
      <c r="G875" s="3">
        <v>0.35000000000000003</v>
      </c>
      <c r="H875" s="3">
        <v>0.25</v>
      </c>
      <c r="I875" s="3">
        <v>0.15</v>
      </c>
      <c r="J875" s="3">
        <v>0.1</v>
      </c>
      <c r="K875" s="4">
        <f t="shared" si="65"/>
        <v>0.34999721650058457</v>
      </c>
      <c r="L875" s="4">
        <f t="shared" si="69"/>
        <v>0.25014432989690721</v>
      </c>
      <c r="M875" s="5">
        <f t="shared" si="66"/>
        <v>1.9999999999960561E-3</v>
      </c>
      <c r="N875" s="5">
        <f t="shared" si="67"/>
        <v>-0.13999999999999735</v>
      </c>
      <c r="O875" s="5">
        <f t="shared" si="68"/>
        <v>0</v>
      </c>
    </row>
    <row r="876" spans="1:15" x14ac:dyDescent="0.2">
      <c r="A876" t="s">
        <v>768</v>
      </c>
      <c r="B876" s="1">
        <v>585441.61</v>
      </c>
      <c r="C876" s="1">
        <v>117088.32000000001</v>
      </c>
      <c r="D876" s="1">
        <v>0</v>
      </c>
      <c r="E876" s="1">
        <v>105379.58</v>
      </c>
      <c r="F876" s="1">
        <v>80790.89</v>
      </c>
      <c r="G876" s="3">
        <v>0.2</v>
      </c>
      <c r="H876" s="3">
        <v>0</v>
      </c>
      <c r="I876" s="3">
        <v>0.15</v>
      </c>
      <c r="J876" s="3">
        <v>0.1</v>
      </c>
      <c r="K876" s="4">
        <f t="shared" si="65"/>
        <v>0.19999999658377546</v>
      </c>
      <c r="L876" s="4">
        <f t="shared" si="69"/>
        <v>0</v>
      </c>
      <c r="M876" s="5">
        <f t="shared" si="66"/>
        <v>2.0000000025722276E-3</v>
      </c>
      <c r="N876" s="5">
        <f t="shared" si="67"/>
        <v>0</v>
      </c>
      <c r="O876" s="5">
        <f t="shared" si="68"/>
        <v>0</v>
      </c>
    </row>
    <row r="877" spans="1:15" x14ac:dyDescent="0.2">
      <c r="A877" t="s">
        <v>769</v>
      </c>
      <c r="B877" s="1">
        <v>659396.97</v>
      </c>
      <c r="C877" s="1">
        <v>131879.39000000001</v>
      </c>
      <c r="D877" s="1">
        <v>39563.82</v>
      </c>
      <c r="E877" s="1">
        <v>124626.03</v>
      </c>
      <c r="F877" s="1">
        <v>95546.63</v>
      </c>
      <c r="G877" s="3">
        <v>0.3</v>
      </c>
      <c r="H877" s="3">
        <v>0.05</v>
      </c>
      <c r="I877" s="3">
        <v>0.15</v>
      </c>
      <c r="J877" s="3">
        <v>0.1</v>
      </c>
      <c r="K877" s="4">
        <f t="shared" si="65"/>
        <v>0.19999999393385143</v>
      </c>
      <c r="L877" s="4">
        <f t="shared" si="69"/>
        <v>5.0000002527561926E-2</v>
      </c>
      <c r="M877" s="5">
        <f t="shared" si="66"/>
        <v>65939.700999999972</v>
      </c>
      <c r="N877" s="5">
        <f t="shared" si="67"/>
        <v>-1.9999999986193167E-3</v>
      </c>
      <c r="O877" s="5">
        <f t="shared" si="68"/>
        <v>0</v>
      </c>
    </row>
    <row r="878" spans="1:15" x14ac:dyDescent="0.2">
      <c r="A878" t="s">
        <v>770</v>
      </c>
      <c r="B878" s="1">
        <v>882548.93</v>
      </c>
      <c r="C878" s="1">
        <v>176509.79</v>
      </c>
      <c r="D878" s="1">
        <v>0</v>
      </c>
      <c r="E878" s="1">
        <v>158858.85</v>
      </c>
      <c r="F878" s="1">
        <v>121791.79000000001</v>
      </c>
      <c r="G878" s="3">
        <v>0.2</v>
      </c>
      <c r="H878" s="3">
        <v>0</v>
      </c>
      <c r="I878" s="3">
        <v>0.15</v>
      </c>
      <c r="J878" s="3">
        <v>0.1</v>
      </c>
      <c r="K878" s="4">
        <f t="shared" ref="K878:K941" si="70">C878/B878</f>
        <v>0.20000000453232661</v>
      </c>
      <c r="L878" s="4">
        <f t="shared" si="69"/>
        <v>0</v>
      </c>
      <c r="M878" s="5">
        <f t="shared" si="66"/>
        <v>-3.9999999889121993E-3</v>
      </c>
      <c r="N878" s="5">
        <f t="shared" si="67"/>
        <v>0</v>
      </c>
      <c r="O878" s="5">
        <f t="shared" si="68"/>
        <v>0</v>
      </c>
    </row>
    <row r="879" spans="1:15" x14ac:dyDescent="0.2">
      <c r="A879" t="s">
        <v>771</v>
      </c>
      <c r="B879" s="1">
        <v>4542.03</v>
      </c>
      <c r="C879" s="1">
        <v>1589.71</v>
      </c>
      <c r="D879" s="1">
        <v>0</v>
      </c>
      <c r="E879" s="1">
        <v>919.76</v>
      </c>
      <c r="F879" s="1">
        <v>705.16</v>
      </c>
      <c r="G879" s="3">
        <v>0.35000000000000003</v>
      </c>
      <c r="H879" s="3">
        <v>0</v>
      </c>
      <c r="I879" s="3">
        <v>0.15</v>
      </c>
      <c r="J879" s="3">
        <v>0.1</v>
      </c>
      <c r="K879" s="4">
        <f t="shared" si="70"/>
        <v>0.34999988991706354</v>
      </c>
      <c r="L879" s="4">
        <f t="shared" si="69"/>
        <v>0</v>
      </c>
      <c r="M879" s="5">
        <f t="shared" si="66"/>
        <v>5.0000000001940766E-4</v>
      </c>
      <c r="N879" s="5">
        <f t="shared" si="67"/>
        <v>0</v>
      </c>
      <c r="O879" s="5">
        <f t="shared" si="68"/>
        <v>0</v>
      </c>
    </row>
    <row r="880" spans="1:15" x14ac:dyDescent="0.2">
      <c r="A880" t="s">
        <v>772</v>
      </c>
      <c r="B880" s="1">
        <v>56272.590000000004</v>
      </c>
      <c r="C880" s="1">
        <v>0</v>
      </c>
      <c r="D880" s="1">
        <v>0</v>
      </c>
      <c r="E880" s="1">
        <v>0</v>
      </c>
      <c r="F880" s="1">
        <v>0</v>
      </c>
      <c r="G880" s="3">
        <v>0.35000000000000003</v>
      </c>
      <c r="H880" s="3">
        <v>0</v>
      </c>
      <c r="I880" s="3">
        <v>0.15</v>
      </c>
      <c r="J880" s="3">
        <v>0.1</v>
      </c>
      <c r="K880" s="4">
        <f t="shared" si="70"/>
        <v>0</v>
      </c>
      <c r="L880" s="4">
        <f t="shared" si="69"/>
        <v>0</v>
      </c>
      <c r="M880" s="5">
        <f t="shared" si="66"/>
        <v>19695.406500000005</v>
      </c>
      <c r="N880" s="5">
        <f t="shared" si="67"/>
        <v>0</v>
      </c>
      <c r="O880" s="5">
        <f t="shared" si="68"/>
        <v>0</v>
      </c>
    </row>
    <row r="881" spans="1:15" x14ac:dyDescent="0.2">
      <c r="A881" t="s">
        <v>773</v>
      </c>
      <c r="B881" s="1">
        <v>2678900.56</v>
      </c>
      <c r="C881" s="1">
        <v>937615.1</v>
      </c>
      <c r="D881" s="1">
        <v>0</v>
      </c>
      <c r="E881" s="1">
        <v>542477.35</v>
      </c>
      <c r="F881" s="1">
        <v>415899.33</v>
      </c>
      <c r="G881" s="3">
        <v>0.35000000000000003</v>
      </c>
      <c r="H881" s="3">
        <v>0</v>
      </c>
      <c r="I881" s="3">
        <v>0.15</v>
      </c>
      <c r="J881" s="3">
        <v>0.1</v>
      </c>
      <c r="K881" s="4">
        <f t="shared" si="70"/>
        <v>0.34999996416440332</v>
      </c>
      <c r="L881" s="4">
        <f t="shared" si="69"/>
        <v>0</v>
      </c>
      <c r="M881" s="5">
        <f t="shared" si="66"/>
        <v>9.6000000100447028E-2</v>
      </c>
      <c r="N881" s="5">
        <f t="shared" si="67"/>
        <v>0</v>
      </c>
      <c r="O881" s="5">
        <f t="shared" si="68"/>
        <v>0</v>
      </c>
    </row>
    <row r="882" spans="1:15" x14ac:dyDescent="0.2">
      <c r="A882" t="s">
        <v>774</v>
      </c>
      <c r="B882" s="1">
        <v>373897.24</v>
      </c>
      <c r="C882" s="1">
        <v>18694.86</v>
      </c>
      <c r="D882" s="1">
        <v>0</v>
      </c>
      <c r="E882" s="1">
        <v>58888.770000000004</v>
      </c>
      <c r="F882" s="1">
        <v>0</v>
      </c>
      <c r="G882" s="3">
        <v>0.05</v>
      </c>
      <c r="H882" s="3">
        <v>0</v>
      </c>
      <c r="I882" s="3">
        <v>0.15</v>
      </c>
      <c r="J882" s="3">
        <v>0</v>
      </c>
      <c r="K882" s="4">
        <f t="shared" si="70"/>
        <v>4.9999994650936713E-2</v>
      </c>
      <c r="L882" s="4">
        <f t="shared" si="69"/>
        <v>0</v>
      </c>
      <c r="M882" s="5">
        <f t="shared" si="66"/>
        <v>2.0000000005398815E-3</v>
      </c>
      <c r="N882" s="5">
        <f t="shared" si="67"/>
        <v>0</v>
      </c>
      <c r="O882" s="5">
        <f t="shared" si="68"/>
        <v>0</v>
      </c>
    </row>
    <row r="883" spans="1:15" x14ac:dyDescent="0.2">
      <c r="A883" t="s">
        <v>775</v>
      </c>
      <c r="B883" s="1">
        <v>40730.950000000004</v>
      </c>
      <c r="C883" s="1">
        <v>2036.55</v>
      </c>
      <c r="D883" s="1">
        <v>0</v>
      </c>
      <c r="E883" s="1">
        <v>6415.09</v>
      </c>
      <c r="F883" s="1">
        <v>0</v>
      </c>
      <c r="G883" s="3">
        <v>0.05</v>
      </c>
      <c r="H883" s="3">
        <v>0</v>
      </c>
      <c r="I883" s="3">
        <v>0.15</v>
      </c>
      <c r="J883" s="3">
        <v>0.1</v>
      </c>
      <c r="K883" s="4">
        <f t="shared" si="70"/>
        <v>5.0000061378386702E-2</v>
      </c>
      <c r="L883" s="4">
        <f t="shared" si="69"/>
        <v>0</v>
      </c>
      <c r="M883" s="5">
        <f t="shared" si="66"/>
        <v>-2.4999999997405284E-3</v>
      </c>
      <c r="N883" s="5">
        <f t="shared" si="67"/>
        <v>0</v>
      </c>
      <c r="O883" s="5">
        <f t="shared" si="68"/>
        <v>0</v>
      </c>
    </row>
    <row r="884" spans="1:15" x14ac:dyDescent="0.2">
      <c r="A884" t="s">
        <v>775</v>
      </c>
      <c r="B884" s="1">
        <v>36096.03</v>
      </c>
      <c r="C884" s="1">
        <v>0</v>
      </c>
      <c r="D884" s="1">
        <v>0</v>
      </c>
      <c r="E884" s="1">
        <v>0</v>
      </c>
      <c r="F884" s="1">
        <v>0</v>
      </c>
      <c r="G884" s="3">
        <v>0.1</v>
      </c>
      <c r="H884" s="3">
        <v>0</v>
      </c>
      <c r="I884" s="3">
        <v>0.15</v>
      </c>
      <c r="J884" s="3">
        <v>0.1</v>
      </c>
      <c r="K884" s="4">
        <f t="shared" si="70"/>
        <v>0</v>
      </c>
      <c r="L884" s="4">
        <f t="shared" si="69"/>
        <v>0</v>
      </c>
      <c r="M884" s="5">
        <f t="shared" si="66"/>
        <v>3609.6030000000001</v>
      </c>
      <c r="N884" s="5">
        <f t="shared" si="67"/>
        <v>0</v>
      </c>
      <c r="O884" s="5">
        <f t="shared" si="68"/>
        <v>0</v>
      </c>
    </row>
    <row r="885" spans="1:15" x14ac:dyDescent="0.2">
      <c r="A885" t="s">
        <v>776</v>
      </c>
      <c r="B885" s="1">
        <v>30.400000000000002</v>
      </c>
      <c r="C885" s="1">
        <v>6.08</v>
      </c>
      <c r="D885" s="1">
        <v>0</v>
      </c>
      <c r="E885" s="1">
        <v>5.51</v>
      </c>
      <c r="F885" s="1">
        <v>4.18</v>
      </c>
      <c r="G885" s="3">
        <v>0.2</v>
      </c>
      <c r="H885" s="3">
        <v>0</v>
      </c>
      <c r="I885" s="3">
        <v>0.15</v>
      </c>
      <c r="J885" s="3">
        <v>0.1</v>
      </c>
      <c r="K885" s="4">
        <f t="shared" si="70"/>
        <v>0.19999999999999998</v>
      </c>
      <c r="L885" s="4">
        <f t="shared" si="69"/>
        <v>0</v>
      </c>
      <c r="M885" s="5">
        <f t="shared" si="66"/>
        <v>8.4376949871511903E-16</v>
      </c>
      <c r="N885" s="5">
        <f t="shared" si="67"/>
        <v>0</v>
      </c>
      <c r="O885" s="5">
        <f t="shared" si="68"/>
        <v>0</v>
      </c>
    </row>
    <row r="886" spans="1:15" x14ac:dyDescent="0.2">
      <c r="A886" t="s">
        <v>777</v>
      </c>
      <c r="B886" s="1">
        <v>2351388.66</v>
      </c>
      <c r="C886" s="1">
        <v>470277.73</v>
      </c>
      <c r="D886" s="1">
        <v>0</v>
      </c>
      <c r="E886" s="1">
        <v>423250.08</v>
      </c>
      <c r="F886" s="1">
        <v>324491.65000000002</v>
      </c>
      <c r="G886" s="3">
        <v>0.2</v>
      </c>
      <c r="H886" s="3">
        <v>0</v>
      </c>
      <c r="I886" s="3">
        <v>0.15</v>
      </c>
      <c r="J886" s="3">
        <v>0.1</v>
      </c>
      <c r="K886" s="4">
        <f t="shared" si="70"/>
        <v>0.19999999914943875</v>
      </c>
      <c r="L886" s="4">
        <f t="shared" si="69"/>
        <v>0</v>
      </c>
      <c r="M886" s="5">
        <f t="shared" si="66"/>
        <v>2.0000001021345621E-3</v>
      </c>
      <c r="N886" s="5">
        <f t="shared" si="67"/>
        <v>0</v>
      </c>
      <c r="O886" s="5">
        <f t="shared" si="68"/>
        <v>0</v>
      </c>
    </row>
    <row r="887" spans="1:15" x14ac:dyDescent="0.2">
      <c r="A887" t="s">
        <v>778</v>
      </c>
      <c r="B887" s="1">
        <v>17817.59</v>
      </c>
      <c r="C887" s="1">
        <v>5345.28</v>
      </c>
      <c r="D887" s="1">
        <v>0</v>
      </c>
      <c r="E887" s="1">
        <v>3474.4700000000003</v>
      </c>
      <c r="F887" s="1">
        <v>2663.76</v>
      </c>
      <c r="G887" s="3">
        <v>0.3</v>
      </c>
      <c r="H887" s="3">
        <v>0</v>
      </c>
      <c r="I887" s="3">
        <v>0.15</v>
      </c>
      <c r="J887" s="3">
        <v>0.1</v>
      </c>
      <c r="K887" s="4">
        <f t="shared" si="70"/>
        <v>0.3000001683729393</v>
      </c>
      <c r="L887" s="4">
        <f t="shared" si="69"/>
        <v>0</v>
      </c>
      <c r="M887" s="5">
        <f t="shared" si="66"/>
        <v>-2.9999999997766774E-3</v>
      </c>
      <c r="N887" s="5">
        <f t="shared" si="67"/>
        <v>0</v>
      </c>
      <c r="O887" s="5">
        <f t="shared" si="68"/>
        <v>0</v>
      </c>
    </row>
    <row r="888" spans="1:15" x14ac:dyDescent="0.2">
      <c r="A888" t="s">
        <v>779</v>
      </c>
      <c r="B888" s="1">
        <v>37395.11</v>
      </c>
      <c r="C888" s="1">
        <v>11218.53</v>
      </c>
      <c r="D888" s="1">
        <v>0</v>
      </c>
      <c r="E888" s="1">
        <v>7292.01</v>
      </c>
      <c r="F888" s="1">
        <v>5590.53</v>
      </c>
      <c r="G888" s="3">
        <v>0.3</v>
      </c>
      <c r="H888" s="3">
        <v>0</v>
      </c>
      <c r="I888" s="3">
        <v>0.15</v>
      </c>
      <c r="J888" s="3">
        <v>0.1</v>
      </c>
      <c r="K888" s="4">
        <f t="shared" si="70"/>
        <v>0.29999991977560703</v>
      </c>
      <c r="L888" s="4">
        <f t="shared" si="69"/>
        <v>0</v>
      </c>
      <c r="M888" s="5">
        <f t="shared" si="66"/>
        <v>2.9999999994998112E-3</v>
      </c>
      <c r="N888" s="5">
        <f t="shared" si="67"/>
        <v>0</v>
      </c>
      <c r="O888" s="5">
        <f t="shared" si="68"/>
        <v>0</v>
      </c>
    </row>
    <row r="889" spans="1:15" x14ac:dyDescent="0.2">
      <c r="A889" t="s">
        <v>780</v>
      </c>
      <c r="B889" s="1">
        <v>1894881.83</v>
      </c>
      <c r="C889" s="1">
        <v>663208.70000000007</v>
      </c>
      <c r="D889" s="1">
        <v>204647.22</v>
      </c>
      <c r="E889" s="1">
        <v>414410.64</v>
      </c>
      <c r="F889" s="1">
        <v>317714.86</v>
      </c>
      <c r="G889" s="3">
        <v>0.35000000000000003</v>
      </c>
      <c r="H889" s="3">
        <v>0.08</v>
      </c>
      <c r="I889" s="3">
        <v>0.15</v>
      </c>
      <c r="J889" s="3">
        <v>0.1</v>
      </c>
      <c r="K889" s="4">
        <f t="shared" si="70"/>
        <v>0.350000031400375</v>
      </c>
      <c r="L889" s="4">
        <f t="shared" si="69"/>
        <v>7.9999991243468613E-2</v>
      </c>
      <c r="M889" s="5">
        <f t="shared" si="66"/>
        <v>-5.9499999979871127E-2</v>
      </c>
      <c r="N889" s="5">
        <f t="shared" si="67"/>
        <v>2.2400000021531443E-2</v>
      </c>
      <c r="O889" s="5">
        <f t="shared" si="68"/>
        <v>2.2400000021531443E-2</v>
      </c>
    </row>
    <row r="890" spans="1:15" x14ac:dyDescent="0.2">
      <c r="A890" t="s">
        <v>781</v>
      </c>
      <c r="B890" s="1">
        <v>402891.38</v>
      </c>
      <c r="C890" s="1">
        <v>0</v>
      </c>
      <c r="D890" s="1">
        <v>0</v>
      </c>
      <c r="E890" s="1">
        <v>0</v>
      </c>
      <c r="F890" s="1">
        <v>0</v>
      </c>
      <c r="G890" s="3">
        <v>0.1</v>
      </c>
      <c r="H890" s="3">
        <v>0</v>
      </c>
      <c r="I890" s="3">
        <v>0.15</v>
      </c>
      <c r="J890" s="3">
        <v>0.1</v>
      </c>
      <c r="K890" s="4">
        <f t="shared" si="70"/>
        <v>0</v>
      </c>
      <c r="L890" s="4">
        <f t="shared" si="69"/>
        <v>0</v>
      </c>
      <c r="M890" s="5">
        <f t="shared" si="66"/>
        <v>40289.138000000006</v>
      </c>
      <c r="N890" s="5">
        <f t="shared" si="67"/>
        <v>0</v>
      </c>
      <c r="O890" s="5">
        <f t="shared" si="68"/>
        <v>0</v>
      </c>
    </row>
    <row r="891" spans="1:15" x14ac:dyDescent="0.2">
      <c r="A891" t="s">
        <v>782</v>
      </c>
      <c r="B891" s="1">
        <v>4226425.3100000005</v>
      </c>
      <c r="C891" s="1">
        <v>845285.06</v>
      </c>
      <c r="D891" s="1">
        <v>0</v>
      </c>
      <c r="E891" s="1">
        <v>760756.56</v>
      </c>
      <c r="F891" s="1">
        <v>583246.69000000006</v>
      </c>
      <c r="G891" s="3">
        <v>0.2</v>
      </c>
      <c r="H891" s="3">
        <v>0</v>
      </c>
      <c r="I891" s="3">
        <v>0.15</v>
      </c>
      <c r="J891" s="3">
        <v>0.1</v>
      </c>
      <c r="K891" s="4">
        <f t="shared" si="70"/>
        <v>0.19999999952678685</v>
      </c>
      <c r="L891" s="4">
        <f t="shared" si="69"/>
        <v>0</v>
      </c>
      <c r="M891" s="5">
        <f t="shared" si="66"/>
        <v>2.0000000895472689E-3</v>
      </c>
      <c r="N891" s="5">
        <f t="shared" si="67"/>
        <v>0</v>
      </c>
      <c r="O891" s="5">
        <f t="shared" si="68"/>
        <v>0</v>
      </c>
    </row>
    <row r="892" spans="1:15" x14ac:dyDescent="0.2">
      <c r="A892" t="s">
        <v>783</v>
      </c>
      <c r="B892" s="1">
        <v>4225.01</v>
      </c>
      <c r="C892" s="1">
        <v>1478.75</v>
      </c>
      <c r="D892" s="1">
        <v>456.27</v>
      </c>
      <c r="E892" s="1">
        <v>923.99</v>
      </c>
      <c r="F892" s="1">
        <v>708.42</v>
      </c>
      <c r="G892" s="3">
        <v>0.35000000000000003</v>
      </c>
      <c r="H892" s="3">
        <v>0.08</v>
      </c>
      <c r="I892" s="3">
        <v>0.15</v>
      </c>
      <c r="J892" s="3">
        <v>0.1</v>
      </c>
      <c r="K892" s="4">
        <f t="shared" si="70"/>
        <v>0.34999917159959382</v>
      </c>
      <c r="L892" s="4">
        <f t="shared" si="69"/>
        <v>7.999460005329817E-2</v>
      </c>
      <c r="M892" s="5">
        <f t="shared" si="66"/>
        <v>3.5000000002685899E-3</v>
      </c>
      <c r="N892" s="5">
        <f t="shared" si="67"/>
        <v>3.0800000000036687E-2</v>
      </c>
      <c r="O892" s="5">
        <f t="shared" si="68"/>
        <v>3.0800000000036687E-2</v>
      </c>
    </row>
    <row r="893" spans="1:15" x14ac:dyDescent="0.2">
      <c r="A893" t="s">
        <v>784</v>
      </c>
      <c r="B893" s="1">
        <v>4300.47</v>
      </c>
      <c r="C893" s="1">
        <v>860.09</v>
      </c>
      <c r="D893" s="1">
        <v>0</v>
      </c>
      <c r="E893" s="1">
        <v>774.13</v>
      </c>
      <c r="F893" s="1">
        <v>593.45000000000005</v>
      </c>
      <c r="G893" s="3">
        <v>0.2</v>
      </c>
      <c r="H893" s="3">
        <v>0</v>
      </c>
      <c r="I893" s="3">
        <v>0.15</v>
      </c>
      <c r="J893" s="3">
        <v>0.1</v>
      </c>
      <c r="K893" s="4">
        <f t="shared" si="70"/>
        <v>0.19999906986910732</v>
      </c>
      <c r="L893" s="4">
        <f t="shared" si="69"/>
        <v>0</v>
      </c>
      <c r="M893" s="5">
        <f t="shared" si="66"/>
        <v>4.0000000001109426E-3</v>
      </c>
      <c r="N893" s="5">
        <f t="shared" si="67"/>
        <v>0</v>
      </c>
      <c r="O893" s="5">
        <f t="shared" si="68"/>
        <v>0</v>
      </c>
    </row>
    <row r="894" spans="1:15" x14ac:dyDescent="0.2">
      <c r="A894" t="s">
        <v>785</v>
      </c>
      <c r="B894" s="1">
        <v>6646.33</v>
      </c>
      <c r="C894" s="1">
        <v>0</v>
      </c>
      <c r="D894" s="1">
        <v>0</v>
      </c>
      <c r="E894" s="1">
        <v>0</v>
      </c>
      <c r="F894" s="1">
        <v>0</v>
      </c>
      <c r="G894" s="3">
        <v>0.05</v>
      </c>
      <c r="H894" s="3">
        <v>0</v>
      </c>
      <c r="I894" s="3">
        <v>0.15</v>
      </c>
      <c r="J894" s="3">
        <v>0.1</v>
      </c>
      <c r="K894" s="4">
        <f t="shared" si="70"/>
        <v>0</v>
      </c>
      <c r="L894" s="4">
        <f t="shared" si="69"/>
        <v>0</v>
      </c>
      <c r="M894" s="5">
        <f t="shared" si="66"/>
        <v>332.31650000000002</v>
      </c>
      <c r="N894" s="5">
        <f t="shared" si="67"/>
        <v>0</v>
      </c>
      <c r="O894" s="5">
        <f t="shared" si="68"/>
        <v>0</v>
      </c>
    </row>
    <row r="895" spans="1:15" x14ac:dyDescent="0.2">
      <c r="A895" t="s">
        <v>786</v>
      </c>
      <c r="B895" s="1">
        <v>285940.16000000003</v>
      </c>
      <c r="C895" s="1">
        <v>0</v>
      </c>
      <c r="D895" s="1">
        <v>0</v>
      </c>
      <c r="E895" s="1">
        <v>0</v>
      </c>
      <c r="F895" s="1">
        <v>0</v>
      </c>
      <c r="G895" s="3">
        <v>0.3</v>
      </c>
      <c r="H895" s="3">
        <v>0</v>
      </c>
      <c r="I895" s="3">
        <v>0.15</v>
      </c>
      <c r="J895" s="3">
        <v>0.1</v>
      </c>
      <c r="K895" s="4">
        <f t="shared" si="70"/>
        <v>0</v>
      </c>
      <c r="L895" s="4">
        <f t="shared" si="69"/>
        <v>0</v>
      </c>
      <c r="M895" s="5">
        <f t="shared" si="66"/>
        <v>85782.04800000001</v>
      </c>
      <c r="N895" s="5">
        <f t="shared" si="67"/>
        <v>0</v>
      </c>
      <c r="O895" s="5">
        <f t="shared" si="68"/>
        <v>0</v>
      </c>
    </row>
    <row r="896" spans="1:15" x14ac:dyDescent="0.2">
      <c r="A896" t="s">
        <v>787</v>
      </c>
      <c r="B896" s="1">
        <v>30694.84</v>
      </c>
      <c r="C896" s="1">
        <v>6138.97</v>
      </c>
      <c r="D896" s="1">
        <v>0</v>
      </c>
      <c r="E896" s="1">
        <v>5525.07</v>
      </c>
      <c r="F896" s="1">
        <v>4235.8999999999996</v>
      </c>
      <c r="G896" s="3">
        <v>0.2</v>
      </c>
      <c r="H896" s="3">
        <v>0</v>
      </c>
      <c r="I896" s="3">
        <v>0.15</v>
      </c>
      <c r="J896" s="3">
        <v>0.1</v>
      </c>
      <c r="K896" s="4">
        <f t="shared" si="70"/>
        <v>0.20000006515753138</v>
      </c>
      <c r="L896" s="4">
        <f t="shared" si="69"/>
        <v>0</v>
      </c>
      <c r="M896" s="5">
        <f t="shared" si="66"/>
        <v>-2.0000000002086261E-3</v>
      </c>
      <c r="N896" s="5">
        <f t="shared" si="67"/>
        <v>0</v>
      </c>
      <c r="O896" s="5">
        <f t="shared" si="68"/>
        <v>0</v>
      </c>
    </row>
    <row r="897" spans="1:15" x14ac:dyDescent="0.2">
      <c r="A897" t="s">
        <v>788</v>
      </c>
      <c r="B897" s="1">
        <v>5630.3</v>
      </c>
      <c r="C897" s="1">
        <v>281.52</v>
      </c>
      <c r="D897" s="1">
        <v>0</v>
      </c>
      <c r="E897" s="1">
        <v>886.77</v>
      </c>
      <c r="F897" s="1">
        <v>679.84</v>
      </c>
      <c r="G897" s="3">
        <v>0.05</v>
      </c>
      <c r="H897" s="3">
        <v>0</v>
      </c>
      <c r="I897" s="3">
        <v>0.15</v>
      </c>
      <c r="J897" s="3">
        <v>0.1</v>
      </c>
      <c r="K897" s="4">
        <f t="shared" si="70"/>
        <v>5.0000888052146419E-2</v>
      </c>
      <c r="L897" s="4">
        <f t="shared" si="69"/>
        <v>0</v>
      </c>
      <c r="M897" s="5">
        <f t="shared" si="66"/>
        <v>-4.999999999969547E-3</v>
      </c>
      <c r="N897" s="5">
        <f t="shared" si="67"/>
        <v>0</v>
      </c>
      <c r="O897" s="5">
        <f t="shared" si="68"/>
        <v>0</v>
      </c>
    </row>
    <row r="898" spans="1:15" x14ac:dyDescent="0.2">
      <c r="A898" t="s">
        <v>789</v>
      </c>
      <c r="B898" s="1">
        <v>4376425.5600000005</v>
      </c>
      <c r="C898" s="1">
        <v>218821.35</v>
      </c>
      <c r="D898" s="1">
        <v>0</v>
      </c>
      <c r="E898" s="1">
        <v>689287.08</v>
      </c>
      <c r="F898" s="1">
        <v>0</v>
      </c>
      <c r="G898" s="3">
        <v>0.05</v>
      </c>
      <c r="H898" s="3">
        <v>0</v>
      </c>
      <c r="I898" s="3">
        <v>0.15</v>
      </c>
      <c r="J898" s="3">
        <v>0</v>
      </c>
      <c r="K898" s="4">
        <f t="shared" si="70"/>
        <v>5.0000016451782169E-2</v>
      </c>
      <c r="L898" s="4">
        <f t="shared" si="69"/>
        <v>0</v>
      </c>
      <c r="M898" s="5">
        <f t="shared" si="66"/>
        <v>-7.199999997773826E-2</v>
      </c>
      <c r="N898" s="5">
        <f t="shared" si="67"/>
        <v>0</v>
      </c>
      <c r="O898" s="5">
        <f t="shared" si="68"/>
        <v>0</v>
      </c>
    </row>
    <row r="899" spans="1:15" x14ac:dyDescent="0.2">
      <c r="A899" t="s">
        <v>790</v>
      </c>
      <c r="B899" s="1">
        <v>61725.04</v>
      </c>
      <c r="C899" s="1">
        <v>12345.01</v>
      </c>
      <c r="D899" s="1">
        <v>0</v>
      </c>
      <c r="E899" s="1">
        <v>11110.550000000001</v>
      </c>
      <c r="F899" s="1">
        <v>8518.0300000000007</v>
      </c>
      <c r="G899" s="3">
        <v>0.2</v>
      </c>
      <c r="H899" s="3">
        <v>0</v>
      </c>
      <c r="I899" s="3">
        <v>0.15</v>
      </c>
      <c r="J899" s="3">
        <v>0.1</v>
      </c>
      <c r="K899" s="4">
        <f t="shared" si="70"/>
        <v>0.20000003240176109</v>
      </c>
      <c r="L899" s="4">
        <f t="shared" si="69"/>
        <v>0</v>
      </c>
      <c r="M899" s="5">
        <f t="shared" ref="M899:M962" si="71">(G899-K899)*B899</f>
        <v>-1.9999999987192463E-3</v>
      </c>
      <c r="N899" s="5">
        <f t="shared" ref="N899:N962" si="72">(H899-L899)*(B899+C899)</f>
        <v>0</v>
      </c>
      <c r="O899" s="5">
        <f t="shared" ref="O899:O962" si="73">MAX(N899,0)</f>
        <v>0</v>
      </c>
    </row>
    <row r="900" spans="1:15" x14ac:dyDescent="0.2">
      <c r="A900" t="s">
        <v>791</v>
      </c>
      <c r="B900" s="1">
        <v>1306.32</v>
      </c>
      <c r="C900" s="1">
        <v>391.90000000000003</v>
      </c>
      <c r="D900" s="1">
        <v>0</v>
      </c>
      <c r="E900" s="1">
        <v>254.82</v>
      </c>
      <c r="F900" s="1">
        <v>195.31</v>
      </c>
      <c r="G900" s="3">
        <v>0.3</v>
      </c>
      <c r="H900" s="3">
        <v>0</v>
      </c>
      <c r="I900" s="3">
        <v>0.15</v>
      </c>
      <c r="J900" s="3">
        <v>0.1</v>
      </c>
      <c r="K900" s="4">
        <f t="shared" si="70"/>
        <v>0.30000306203686694</v>
      </c>
      <c r="L900" s="4">
        <f t="shared" si="69"/>
        <v>0</v>
      </c>
      <c r="M900" s="5">
        <f t="shared" si="71"/>
        <v>-4.0000000000368092E-3</v>
      </c>
      <c r="N900" s="5">
        <f t="shared" si="72"/>
        <v>0</v>
      </c>
      <c r="O900" s="5">
        <f t="shared" si="73"/>
        <v>0</v>
      </c>
    </row>
    <row r="901" spans="1:15" x14ac:dyDescent="0.2">
      <c r="A901" t="s">
        <v>791</v>
      </c>
      <c r="B901" s="1">
        <v>10550.56</v>
      </c>
      <c r="C901" s="1">
        <v>3692.7000000000003</v>
      </c>
      <c r="D901" s="1">
        <v>0</v>
      </c>
      <c r="E901" s="1">
        <v>2136.5500000000002</v>
      </c>
      <c r="F901" s="1">
        <v>1637.98</v>
      </c>
      <c r="G901" s="3">
        <v>0.35000000000000003</v>
      </c>
      <c r="H901" s="3">
        <v>0</v>
      </c>
      <c r="I901" s="3">
        <v>0.15</v>
      </c>
      <c r="J901" s="3">
        <v>0.1</v>
      </c>
      <c r="K901" s="4">
        <f t="shared" si="70"/>
        <v>0.35000037912679521</v>
      </c>
      <c r="L901" s="4">
        <f t="shared" ref="L901:L964" si="74">D901/($B901+C901)</f>
        <v>0</v>
      </c>
      <c r="M901" s="5">
        <f t="shared" si="71"/>
        <v>-4.0000000001570689E-3</v>
      </c>
      <c r="N901" s="5">
        <f t="shared" si="72"/>
        <v>0</v>
      </c>
      <c r="O901" s="5">
        <f t="shared" si="73"/>
        <v>0</v>
      </c>
    </row>
    <row r="902" spans="1:15" x14ac:dyDescent="0.2">
      <c r="A902" t="s">
        <v>792</v>
      </c>
      <c r="B902" s="1">
        <v>16767.990000000002</v>
      </c>
      <c r="C902" s="1">
        <v>838.4</v>
      </c>
      <c r="D902" s="1">
        <v>0</v>
      </c>
      <c r="E902" s="1">
        <v>2640.98</v>
      </c>
      <c r="F902" s="1">
        <v>0</v>
      </c>
      <c r="G902" s="3">
        <v>0.3</v>
      </c>
      <c r="H902" s="3">
        <v>0</v>
      </c>
      <c r="I902" s="3">
        <v>0.15</v>
      </c>
      <c r="J902" s="3">
        <v>0.1</v>
      </c>
      <c r="K902" s="4">
        <f t="shared" si="70"/>
        <v>5.0000029818720065E-2</v>
      </c>
      <c r="L902" s="4">
        <f t="shared" si="74"/>
        <v>0</v>
      </c>
      <c r="M902" s="5">
        <f t="shared" si="71"/>
        <v>4191.9970000000003</v>
      </c>
      <c r="N902" s="5">
        <f t="shared" si="72"/>
        <v>0</v>
      </c>
      <c r="O902" s="5">
        <f t="shared" si="73"/>
        <v>0</v>
      </c>
    </row>
    <row r="903" spans="1:15" x14ac:dyDescent="0.2">
      <c r="A903" t="s">
        <v>793</v>
      </c>
      <c r="B903" s="1">
        <v>3680770.58</v>
      </c>
      <c r="C903" s="1">
        <v>1104231.17</v>
      </c>
      <c r="D903" s="1">
        <v>239250.08000000002</v>
      </c>
      <c r="E903" s="1">
        <v>753637.73</v>
      </c>
      <c r="F903" s="1">
        <v>577788.96</v>
      </c>
      <c r="G903" s="3">
        <v>0.3</v>
      </c>
      <c r="H903" s="3">
        <v>0.05</v>
      </c>
      <c r="I903" s="3">
        <v>0.15</v>
      </c>
      <c r="J903" s="3">
        <v>0.1</v>
      </c>
      <c r="K903" s="4">
        <f t="shared" si="70"/>
        <v>0.299999998913271</v>
      </c>
      <c r="L903" s="4">
        <f t="shared" si="74"/>
        <v>4.9999998432602458E-2</v>
      </c>
      <c r="M903" s="5">
        <f t="shared" si="71"/>
        <v>4.0000000748694484E-3</v>
      </c>
      <c r="N903" s="5">
        <f t="shared" si="72"/>
        <v>7.4999999961920527E-3</v>
      </c>
      <c r="O903" s="5">
        <f t="shared" si="73"/>
        <v>7.4999999961920527E-3</v>
      </c>
    </row>
    <row r="904" spans="1:15" x14ac:dyDescent="0.2">
      <c r="A904" t="s">
        <v>794</v>
      </c>
      <c r="B904" s="1">
        <v>1502.96</v>
      </c>
      <c r="C904" s="1">
        <v>450.89</v>
      </c>
      <c r="D904" s="1">
        <v>0</v>
      </c>
      <c r="E904" s="1">
        <v>293.06</v>
      </c>
      <c r="F904" s="1">
        <v>224.70000000000002</v>
      </c>
      <c r="G904" s="3">
        <v>0.3</v>
      </c>
      <c r="H904" s="3">
        <v>0</v>
      </c>
      <c r="I904" s="3">
        <v>0.15</v>
      </c>
      <c r="J904" s="3">
        <v>0.1</v>
      </c>
      <c r="K904" s="4">
        <f t="shared" si="70"/>
        <v>0.30000133070740403</v>
      </c>
      <c r="L904" s="4">
        <f t="shared" si="74"/>
        <v>0</v>
      </c>
      <c r="M904" s="5">
        <f t="shared" si="71"/>
        <v>-1.999999999984734E-3</v>
      </c>
      <c r="N904" s="5">
        <f t="shared" si="72"/>
        <v>0</v>
      </c>
      <c r="O904" s="5">
        <f t="shared" si="73"/>
        <v>0</v>
      </c>
    </row>
    <row r="905" spans="1:15" x14ac:dyDescent="0.2">
      <c r="A905" t="s">
        <v>795</v>
      </c>
      <c r="B905" s="1">
        <v>6244.26</v>
      </c>
      <c r="C905" s="1">
        <v>0</v>
      </c>
      <c r="D905" s="1">
        <v>0</v>
      </c>
      <c r="E905" s="1">
        <v>936.64</v>
      </c>
      <c r="F905" s="1">
        <v>0</v>
      </c>
      <c r="G905" s="3">
        <v>0</v>
      </c>
      <c r="H905" s="3">
        <v>0</v>
      </c>
      <c r="I905" s="3">
        <v>0.15</v>
      </c>
      <c r="J905" s="3">
        <v>0</v>
      </c>
      <c r="K905" s="4">
        <f t="shared" si="70"/>
        <v>0</v>
      </c>
      <c r="L905" s="4">
        <f t="shared" si="74"/>
        <v>0</v>
      </c>
      <c r="M905" s="5">
        <f t="shared" si="71"/>
        <v>0</v>
      </c>
      <c r="N905" s="5">
        <f t="shared" si="72"/>
        <v>0</v>
      </c>
      <c r="O905" s="5">
        <f t="shared" si="73"/>
        <v>0</v>
      </c>
    </row>
    <row r="906" spans="1:15" x14ac:dyDescent="0.2">
      <c r="A906" t="s">
        <v>796</v>
      </c>
      <c r="B906" s="1">
        <v>16589.52</v>
      </c>
      <c r="C906" s="1">
        <v>4976.8599999999997</v>
      </c>
      <c r="D906" s="1">
        <v>0</v>
      </c>
      <c r="E906" s="1">
        <v>3234.98</v>
      </c>
      <c r="F906" s="1">
        <v>2480.13</v>
      </c>
      <c r="G906" s="3">
        <v>0.3</v>
      </c>
      <c r="H906" s="3">
        <v>0</v>
      </c>
      <c r="I906" s="3">
        <v>0.15</v>
      </c>
      <c r="J906" s="3">
        <v>0.1</v>
      </c>
      <c r="K906" s="4">
        <f t="shared" si="70"/>
        <v>0.30000024111607809</v>
      </c>
      <c r="L906" s="4">
        <f t="shared" si="74"/>
        <v>0</v>
      </c>
      <c r="M906" s="5">
        <f t="shared" si="71"/>
        <v>-4.00000000001973E-3</v>
      </c>
      <c r="N906" s="5">
        <f t="shared" si="72"/>
        <v>0</v>
      </c>
      <c r="O906" s="5">
        <f t="shared" si="73"/>
        <v>0</v>
      </c>
    </row>
    <row r="907" spans="1:15" x14ac:dyDescent="0.2">
      <c r="A907" t="s">
        <v>797</v>
      </c>
      <c r="B907" s="1">
        <v>23464.59</v>
      </c>
      <c r="C907" s="1">
        <v>0</v>
      </c>
      <c r="D907" s="1">
        <v>0</v>
      </c>
      <c r="E907" s="1">
        <v>0</v>
      </c>
      <c r="F907" s="1">
        <v>0</v>
      </c>
      <c r="G907" s="3">
        <v>0.05</v>
      </c>
      <c r="H907" s="3">
        <v>0</v>
      </c>
      <c r="I907" s="3">
        <v>0.15</v>
      </c>
      <c r="J907" s="3">
        <v>0.1</v>
      </c>
      <c r="K907" s="4">
        <f t="shared" si="70"/>
        <v>0</v>
      </c>
      <c r="L907" s="4">
        <f t="shared" si="74"/>
        <v>0</v>
      </c>
      <c r="M907" s="5">
        <f t="shared" si="71"/>
        <v>1173.2295000000001</v>
      </c>
      <c r="N907" s="5">
        <f t="shared" si="72"/>
        <v>0</v>
      </c>
      <c r="O907" s="5">
        <f t="shared" si="73"/>
        <v>0</v>
      </c>
    </row>
    <row r="908" spans="1:15" x14ac:dyDescent="0.2">
      <c r="A908" t="s">
        <v>798</v>
      </c>
      <c r="B908" s="1">
        <v>23734.69</v>
      </c>
      <c r="C908" s="1">
        <v>8307.14</v>
      </c>
      <c r="D908" s="1">
        <v>0</v>
      </c>
      <c r="E908" s="1">
        <v>4806.3100000000004</v>
      </c>
      <c r="F908" s="1">
        <v>3684.86</v>
      </c>
      <c r="G908" s="3">
        <v>0.35000000000000003</v>
      </c>
      <c r="H908" s="3">
        <v>0</v>
      </c>
      <c r="I908" s="3">
        <v>0.15</v>
      </c>
      <c r="J908" s="3">
        <v>0.1</v>
      </c>
      <c r="K908" s="4">
        <f t="shared" si="70"/>
        <v>0.34999993680136543</v>
      </c>
      <c r="L908" s="4">
        <f t="shared" si="74"/>
        <v>0</v>
      </c>
      <c r="M908" s="5">
        <f t="shared" si="71"/>
        <v>1.500000000733937E-3</v>
      </c>
      <c r="N908" s="5">
        <f t="shared" si="72"/>
        <v>0</v>
      </c>
      <c r="O908" s="5">
        <f t="shared" si="73"/>
        <v>0</v>
      </c>
    </row>
    <row r="909" spans="1:15" x14ac:dyDescent="0.2">
      <c r="A909" t="s">
        <v>799</v>
      </c>
      <c r="B909" s="1">
        <v>12592.01</v>
      </c>
      <c r="C909" s="1">
        <v>2518.4</v>
      </c>
      <c r="D909" s="1">
        <v>0</v>
      </c>
      <c r="E909" s="1">
        <v>2266.54</v>
      </c>
      <c r="F909" s="1">
        <v>1737.7</v>
      </c>
      <c r="G909" s="3">
        <v>0.2</v>
      </c>
      <c r="H909" s="3">
        <v>0</v>
      </c>
      <c r="I909" s="3">
        <v>0.15</v>
      </c>
      <c r="J909" s="3">
        <v>0.1</v>
      </c>
      <c r="K909" s="4">
        <f t="shared" si="70"/>
        <v>0.19999984116912234</v>
      </c>
      <c r="L909" s="4">
        <f t="shared" si="74"/>
        <v>0</v>
      </c>
      <c r="M909" s="5">
        <f t="shared" si="71"/>
        <v>1.9999999999586603E-3</v>
      </c>
      <c r="N909" s="5">
        <f t="shared" si="72"/>
        <v>0</v>
      </c>
      <c r="O909" s="5">
        <f t="shared" si="73"/>
        <v>0</v>
      </c>
    </row>
    <row r="910" spans="1:15" x14ac:dyDescent="0.2">
      <c r="A910" t="s">
        <v>800</v>
      </c>
      <c r="B910" s="1">
        <v>107886.21</v>
      </c>
      <c r="C910" s="1">
        <v>21577.24</v>
      </c>
      <c r="D910" s="1">
        <v>0</v>
      </c>
      <c r="E910" s="1">
        <v>19419.52</v>
      </c>
      <c r="F910" s="1">
        <v>14888.300000000001</v>
      </c>
      <c r="G910" s="3">
        <v>0.2</v>
      </c>
      <c r="H910" s="3">
        <v>0</v>
      </c>
      <c r="I910" s="3">
        <v>0.15</v>
      </c>
      <c r="J910" s="3">
        <v>0.1</v>
      </c>
      <c r="K910" s="4">
        <f t="shared" si="70"/>
        <v>0.19999998146194958</v>
      </c>
      <c r="L910" s="4">
        <f t="shared" si="74"/>
        <v>0</v>
      </c>
      <c r="M910" s="5">
        <f t="shared" si="71"/>
        <v>2.0000000014725951E-3</v>
      </c>
      <c r="N910" s="5">
        <f t="shared" si="72"/>
        <v>0</v>
      </c>
      <c r="O910" s="5">
        <f t="shared" si="73"/>
        <v>0</v>
      </c>
    </row>
    <row r="911" spans="1:15" x14ac:dyDescent="0.2">
      <c r="A911" t="s">
        <v>801</v>
      </c>
      <c r="B911" s="1">
        <v>2422863</v>
      </c>
      <c r="C911" s="1">
        <v>0</v>
      </c>
      <c r="D911" s="1">
        <v>0</v>
      </c>
      <c r="E911" s="1">
        <v>0</v>
      </c>
      <c r="F911" s="1">
        <v>0</v>
      </c>
      <c r="G911" s="3">
        <v>0.05</v>
      </c>
      <c r="H911" s="3">
        <v>0</v>
      </c>
      <c r="I911" s="3">
        <v>0.15</v>
      </c>
      <c r="J911" s="3">
        <v>0.1</v>
      </c>
      <c r="K911" s="4">
        <f t="shared" si="70"/>
        <v>0</v>
      </c>
      <c r="L911" s="4">
        <f t="shared" si="74"/>
        <v>0</v>
      </c>
      <c r="M911" s="5">
        <f t="shared" si="71"/>
        <v>121143.15000000001</v>
      </c>
      <c r="N911" s="5">
        <f t="shared" si="72"/>
        <v>0</v>
      </c>
      <c r="O911" s="5">
        <f t="shared" si="73"/>
        <v>0</v>
      </c>
    </row>
    <row r="912" spans="1:15" x14ac:dyDescent="0.2">
      <c r="A912" t="s">
        <v>802</v>
      </c>
      <c r="B912" s="1">
        <v>570757.69000000006</v>
      </c>
      <c r="C912" s="1">
        <v>0</v>
      </c>
      <c r="D912" s="1">
        <v>0</v>
      </c>
      <c r="E912" s="1">
        <v>0</v>
      </c>
      <c r="F912" s="1">
        <v>0</v>
      </c>
      <c r="G912" s="3">
        <v>0</v>
      </c>
      <c r="H912" s="3">
        <v>0</v>
      </c>
      <c r="I912" s="3">
        <v>0.15</v>
      </c>
      <c r="J912" s="3">
        <v>0</v>
      </c>
      <c r="K912" s="4">
        <f t="shared" si="70"/>
        <v>0</v>
      </c>
      <c r="L912" s="4">
        <f t="shared" si="74"/>
        <v>0</v>
      </c>
      <c r="M912" s="5">
        <f t="shared" si="71"/>
        <v>0</v>
      </c>
      <c r="N912" s="5">
        <f t="shared" si="72"/>
        <v>0</v>
      </c>
      <c r="O912" s="5">
        <f t="shared" si="73"/>
        <v>0</v>
      </c>
    </row>
    <row r="913" spans="1:15" x14ac:dyDescent="0.2">
      <c r="A913" t="s">
        <v>803</v>
      </c>
      <c r="B913" s="1">
        <v>4548.99</v>
      </c>
      <c r="C913" s="1">
        <v>227.45000000000002</v>
      </c>
      <c r="D913" s="1">
        <v>0</v>
      </c>
      <c r="E913" s="1">
        <v>716.52</v>
      </c>
      <c r="F913" s="1">
        <v>0</v>
      </c>
      <c r="G913" s="3">
        <v>0.05</v>
      </c>
      <c r="H913" s="3">
        <v>0</v>
      </c>
      <c r="I913" s="3">
        <v>0.15</v>
      </c>
      <c r="J913" s="3">
        <v>0</v>
      </c>
      <c r="K913" s="4">
        <f t="shared" si="70"/>
        <v>5.0000109914508505E-2</v>
      </c>
      <c r="L913" s="4">
        <f t="shared" si="74"/>
        <v>0</v>
      </c>
      <c r="M913" s="5">
        <f t="shared" si="71"/>
        <v>-5.0000000002953476E-4</v>
      </c>
      <c r="N913" s="5">
        <f t="shared" si="72"/>
        <v>0</v>
      </c>
      <c r="O913" s="5">
        <f t="shared" si="73"/>
        <v>0</v>
      </c>
    </row>
    <row r="914" spans="1:15" x14ac:dyDescent="0.2">
      <c r="A914" t="s">
        <v>804</v>
      </c>
      <c r="B914" s="1">
        <v>14449.76</v>
      </c>
      <c r="C914" s="1">
        <v>1444.98</v>
      </c>
      <c r="D914" s="1">
        <v>0</v>
      </c>
      <c r="E914" s="1">
        <v>2384.1799999999998</v>
      </c>
      <c r="F914" s="1">
        <v>1827.93</v>
      </c>
      <c r="G914" s="3">
        <v>0.1</v>
      </c>
      <c r="H914" s="3">
        <v>0</v>
      </c>
      <c r="I914" s="3">
        <v>0.15</v>
      </c>
      <c r="J914" s="3">
        <v>0.1</v>
      </c>
      <c r="K914" s="4">
        <f t="shared" si="70"/>
        <v>0.10000027682120671</v>
      </c>
      <c r="L914" s="4">
        <f t="shared" si="74"/>
        <v>0</v>
      </c>
      <c r="M914" s="5">
        <f t="shared" si="71"/>
        <v>-3.9999999998300822E-3</v>
      </c>
      <c r="N914" s="5">
        <f t="shared" si="72"/>
        <v>0</v>
      </c>
      <c r="O914" s="5">
        <f t="shared" si="73"/>
        <v>0</v>
      </c>
    </row>
    <row r="915" spans="1:15" x14ac:dyDescent="0.2">
      <c r="A915" t="s">
        <v>805</v>
      </c>
      <c r="B915" s="1">
        <v>887642.91</v>
      </c>
      <c r="C915" s="1">
        <v>44382.15</v>
      </c>
      <c r="D915" s="1">
        <v>0</v>
      </c>
      <c r="E915" s="1">
        <v>139803.75</v>
      </c>
      <c r="F915" s="1">
        <v>107182.90000000001</v>
      </c>
      <c r="G915" s="3">
        <v>0.05</v>
      </c>
      <c r="H915" s="3">
        <v>0</v>
      </c>
      <c r="I915" s="3">
        <v>0.15</v>
      </c>
      <c r="J915" s="3">
        <v>0.1</v>
      </c>
      <c r="K915" s="4">
        <f t="shared" si="70"/>
        <v>5.0000005069606203E-2</v>
      </c>
      <c r="L915" s="4">
        <f t="shared" si="74"/>
        <v>0</v>
      </c>
      <c r="M915" s="5">
        <f t="shared" si="71"/>
        <v>-4.5000000000235156E-3</v>
      </c>
      <c r="N915" s="5">
        <f t="shared" si="72"/>
        <v>0</v>
      </c>
      <c r="O915" s="5">
        <f t="shared" si="73"/>
        <v>0</v>
      </c>
    </row>
    <row r="916" spans="1:15" x14ac:dyDescent="0.2">
      <c r="A916" t="s">
        <v>806</v>
      </c>
      <c r="B916" s="1">
        <v>619.27</v>
      </c>
      <c r="C916" s="1">
        <v>0</v>
      </c>
      <c r="D916" s="1">
        <v>0</v>
      </c>
      <c r="E916" s="1">
        <v>0</v>
      </c>
      <c r="F916" s="1">
        <v>0</v>
      </c>
      <c r="G916" s="3">
        <v>0.35000000000000003</v>
      </c>
      <c r="H916" s="3">
        <v>0</v>
      </c>
      <c r="I916" s="3">
        <v>0.15</v>
      </c>
      <c r="J916" s="3">
        <v>0.1</v>
      </c>
      <c r="K916" s="4">
        <f t="shared" si="70"/>
        <v>0</v>
      </c>
      <c r="L916" s="4">
        <f t="shared" si="74"/>
        <v>0</v>
      </c>
      <c r="M916" s="5">
        <f t="shared" si="71"/>
        <v>216.74450000000002</v>
      </c>
      <c r="N916" s="5">
        <f t="shared" si="72"/>
        <v>0</v>
      </c>
      <c r="O916" s="5">
        <f t="shared" si="73"/>
        <v>0</v>
      </c>
    </row>
    <row r="917" spans="1:15" x14ac:dyDescent="0.2">
      <c r="A917" t="s">
        <v>807</v>
      </c>
      <c r="B917" s="1">
        <v>10565560.130000001</v>
      </c>
      <c r="C917" s="1">
        <v>528277.97</v>
      </c>
      <c r="D917" s="1">
        <v>0</v>
      </c>
      <c r="E917" s="1">
        <v>1664075.6</v>
      </c>
      <c r="F917" s="1">
        <v>0</v>
      </c>
      <c r="G917" s="3">
        <v>0.05</v>
      </c>
      <c r="H917" s="3">
        <v>0</v>
      </c>
      <c r="I917" s="3">
        <v>0.15</v>
      </c>
      <c r="J917" s="3">
        <v>0</v>
      </c>
      <c r="K917" s="4">
        <f t="shared" si="70"/>
        <v>4.9999996545379552E-2</v>
      </c>
      <c r="L917" s="4">
        <f t="shared" si="74"/>
        <v>0</v>
      </c>
      <c r="M917" s="5">
        <f t="shared" si="71"/>
        <v>3.6500000099420796E-2</v>
      </c>
      <c r="N917" s="5">
        <f t="shared" si="72"/>
        <v>0</v>
      </c>
      <c r="O917" s="5">
        <f t="shared" si="73"/>
        <v>0</v>
      </c>
    </row>
    <row r="918" spans="1:15" x14ac:dyDescent="0.2">
      <c r="A918" t="s">
        <v>808</v>
      </c>
      <c r="B918" s="1">
        <v>287036.03999999998</v>
      </c>
      <c r="C918" s="1">
        <v>86110.81</v>
      </c>
      <c r="D918" s="1">
        <v>0</v>
      </c>
      <c r="E918" s="1">
        <v>55972.07</v>
      </c>
      <c r="F918" s="1">
        <v>42911.88</v>
      </c>
      <c r="G918" s="3">
        <v>0.3</v>
      </c>
      <c r="H918" s="3">
        <v>0</v>
      </c>
      <c r="I918" s="3">
        <v>0.15</v>
      </c>
      <c r="J918" s="3">
        <v>0.1</v>
      </c>
      <c r="K918" s="4">
        <f t="shared" si="70"/>
        <v>0.2999999930322339</v>
      </c>
      <c r="L918" s="4">
        <f t="shared" si="74"/>
        <v>0</v>
      </c>
      <c r="M918" s="5">
        <f t="shared" si="71"/>
        <v>1.9999999850664248E-3</v>
      </c>
      <c r="N918" s="5">
        <f t="shared" si="72"/>
        <v>0</v>
      </c>
      <c r="O918" s="5">
        <f t="shared" si="73"/>
        <v>0</v>
      </c>
    </row>
    <row r="919" spans="1:15" x14ac:dyDescent="0.2">
      <c r="A919" t="s">
        <v>808</v>
      </c>
      <c r="B919" s="1">
        <v>421396.76</v>
      </c>
      <c r="C919" s="1">
        <v>84279.35</v>
      </c>
      <c r="D919" s="1">
        <v>0</v>
      </c>
      <c r="E919" s="1">
        <v>75851.37</v>
      </c>
      <c r="F919" s="1">
        <v>58152.72</v>
      </c>
      <c r="G919" s="3">
        <v>0.2</v>
      </c>
      <c r="H919" s="3">
        <v>0</v>
      </c>
      <c r="I919" s="3">
        <v>0.15</v>
      </c>
      <c r="J919" s="3">
        <v>0.1</v>
      </c>
      <c r="K919" s="4">
        <f t="shared" si="70"/>
        <v>0.19999999525387904</v>
      </c>
      <c r="L919" s="4">
        <f t="shared" si="74"/>
        <v>0</v>
      </c>
      <c r="M919" s="5">
        <f t="shared" si="71"/>
        <v>1.9999999986760066E-3</v>
      </c>
      <c r="N919" s="5">
        <f t="shared" si="72"/>
        <v>0</v>
      </c>
      <c r="O919" s="5">
        <f t="shared" si="73"/>
        <v>0</v>
      </c>
    </row>
    <row r="920" spans="1:15" x14ac:dyDescent="0.2">
      <c r="A920" t="s">
        <v>809</v>
      </c>
      <c r="B920" s="1">
        <v>252221.77000000002</v>
      </c>
      <c r="C920" s="1">
        <v>0</v>
      </c>
      <c r="D920" s="1">
        <v>0</v>
      </c>
      <c r="E920" s="1">
        <v>0</v>
      </c>
      <c r="F920" s="1">
        <v>0</v>
      </c>
      <c r="G920" s="3">
        <v>0.3</v>
      </c>
      <c r="H920" s="3">
        <v>0</v>
      </c>
      <c r="I920" s="3">
        <v>0.15</v>
      </c>
      <c r="J920" s="3">
        <v>0.1</v>
      </c>
      <c r="K920" s="4">
        <f t="shared" si="70"/>
        <v>0</v>
      </c>
      <c r="L920" s="4">
        <f t="shared" si="74"/>
        <v>0</v>
      </c>
      <c r="M920" s="5">
        <f t="shared" si="71"/>
        <v>75666.531000000003</v>
      </c>
      <c r="N920" s="5">
        <f t="shared" si="72"/>
        <v>0</v>
      </c>
      <c r="O920" s="5">
        <f t="shared" si="73"/>
        <v>0</v>
      </c>
    </row>
    <row r="921" spans="1:15" x14ac:dyDescent="0.2">
      <c r="A921" t="s">
        <v>810</v>
      </c>
      <c r="B921" s="1">
        <v>4625.12</v>
      </c>
      <c r="C921" s="1">
        <v>925.02</v>
      </c>
      <c r="D921" s="1">
        <v>0</v>
      </c>
      <c r="E921" s="1">
        <v>832.56000000000006</v>
      </c>
      <c r="F921" s="1">
        <v>638.30000000000007</v>
      </c>
      <c r="G921" s="3">
        <v>0.2</v>
      </c>
      <c r="H921" s="3">
        <v>0</v>
      </c>
      <c r="I921" s="3">
        <v>0.15</v>
      </c>
      <c r="J921" s="3">
        <v>0.1</v>
      </c>
      <c r="K921" s="4">
        <f t="shared" si="70"/>
        <v>0.19999913515757428</v>
      </c>
      <c r="L921" s="4">
        <f t="shared" si="74"/>
        <v>0</v>
      </c>
      <c r="M921" s="5">
        <f t="shared" si="71"/>
        <v>4.0000000000904642E-3</v>
      </c>
      <c r="N921" s="5">
        <f t="shared" si="72"/>
        <v>0</v>
      </c>
      <c r="O921" s="5">
        <f t="shared" si="73"/>
        <v>0</v>
      </c>
    </row>
    <row r="922" spans="1:15" x14ac:dyDescent="0.2">
      <c r="A922" t="s">
        <v>811</v>
      </c>
      <c r="B922" s="1">
        <v>939657.4</v>
      </c>
      <c r="C922" s="1">
        <v>0</v>
      </c>
      <c r="D922" s="1">
        <v>0</v>
      </c>
      <c r="E922" s="1">
        <v>0</v>
      </c>
      <c r="F922" s="1">
        <v>0</v>
      </c>
      <c r="G922" s="3">
        <v>0.1</v>
      </c>
      <c r="H922" s="3">
        <v>4</v>
      </c>
      <c r="I922" s="3">
        <v>0.15</v>
      </c>
      <c r="J922" s="3">
        <v>0</v>
      </c>
      <c r="K922" s="4">
        <f t="shared" si="70"/>
        <v>0</v>
      </c>
      <c r="L922" s="4">
        <f t="shared" si="74"/>
        <v>0</v>
      </c>
      <c r="M922" s="5">
        <f t="shared" si="71"/>
        <v>93965.74</v>
      </c>
      <c r="N922" s="5">
        <f t="shared" si="72"/>
        <v>3758629.6</v>
      </c>
      <c r="O922" s="5">
        <f t="shared" si="73"/>
        <v>3758629.6</v>
      </c>
    </row>
    <row r="923" spans="1:15" x14ac:dyDescent="0.2">
      <c r="A923" t="s">
        <v>812</v>
      </c>
      <c r="B923" s="1">
        <v>513.35</v>
      </c>
      <c r="C923" s="1">
        <v>154.01</v>
      </c>
      <c r="D923" s="1">
        <v>0</v>
      </c>
      <c r="E923" s="1">
        <v>100.17</v>
      </c>
      <c r="F923" s="1">
        <v>76.77</v>
      </c>
      <c r="G923" s="3">
        <v>0.3</v>
      </c>
      <c r="H923" s="3">
        <v>0</v>
      </c>
      <c r="I923" s="3">
        <v>0.15</v>
      </c>
      <c r="J923" s="3">
        <v>0.1</v>
      </c>
      <c r="K923" s="4">
        <f t="shared" si="70"/>
        <v>0.30000973994350827</v>
      </c>
      <c r="L923" s="4">
        <f t="shared" si="74"/>
        <v>0</v>
      </c>
      <c r="M923" s="5">
        <f t="shared" si="71"/>
        <v>-4.999999999975596E-3</v>
      </c>
      <c r="N923" s="5">
        <f t="shared" si="72"/>
        <v>0</v>
      </c>
      <c r="O923" s="5">
        <f t="shared" si="73"/>
        <v>0</v>
      </c>
    </row>
    <row r="924" spans="1:15" x14ac:dyDescent="0.2">
      <c r="A924" t="s">
        <v>813</v>
      </c>
      <c r="B924" s="1">
        <v>1516.88</v>
      </c>
      <c r="C924" s="1">
        <v>75.84</v>
      </c>
      <c r="D924" s="1">
        <v>0</v>
      </c>
      <c r="E924" s="1">
        <v>238.91</v>
      </c>
      <c r="F924" s="1">
        <v>0</v>
      </c>
      <c r="G924" s="3">
        <v>0.05</v>
      </c>
      <c r="H924" s="3">
        <v>0</v>
      </c>
      <c r="I924" s="3">
        <v>0.15</v>
      </c>
      <c r="J924" s="3">
        <v>0</v>
      </c>
      <c r="K924" s="4">
        <f t="shared" si="70"/>
        <v>4.999736300828015E-2</v>
      </c>
      <c r="L924" s="4">
        <f t="shared" si="74"/>
        <v>0</v>
      </c>
      <c r="M924" s="5">
        <f t="shared" si="71"/>
        <v>4.0000000000096746E-3</v>
      </c>
      <c r="N924" s="5">
        <f t="shared" si="72"/>
        <v>0</v>
      </c>
      <c r="O924" s="5">
        <f t="shared" si="73"/>
        <v>0</v>
      </c>
    </row>
    <row r="925" spans="1:15" x14ac:dyDescent="0.2">
      <c r="A925" t="s">
        <v>814</v>
      </c>
      <c r="B925" s="1">
        <v>9250.52</v>
      </c>
      <c r="C925" s="1">
        <v>1850.1000000000001</v>
      </c>
      <c r="D925" s="1">
        <v>0</v>
      </c>
      <c r="E925" s="1">
        <v>1665.1100000000001</v>
      </c>
      <c r="F925" s="1">
        <v>1276.5899999999999</v>
      </c>
      <c r="G925" s="3">
        <v>0.2</v>
      </c>
      <c r="H925" s="3">
        <v>0</v>
      </c>
      <c r="I925" s="3">
        <v>0.15</v>
      </c>
      <c r="J925" s="3">
        <v>0.1</v>
      </c>
      <c r="K925" s="4">
        <f t="shared" si="70"/>
        <v>0.19999956759187593</v>
      </c>
      <c r="L925" s="4">
        <f t="shared" si="74"/>
        <v>0</v>
      </c>
      <c r="M925" s="5">
        <f t="shared" si="71"/>
        <v>4.0000000000083484E-3</v>
      </c>
      <c r="N925" s="5">
        <f t="shared" si="72"/>
        <v>0</v>
      </c>
      <c r="O925" s="5">
        <f t="shared" si="73"/>
        <v>0</v>
      </c>
    </row>
    <row r="926" spans="1:15" x14ac:dyDescent="0.2">
      <c r="A926" t="s">
        <v>815</v>
      </c>
      <c r="B926" s="1">
        <v>17430.71</v>
      </c>
      <c r="C926" s="1">
        <v>0</v>
      </c>
      <c r="D926" s="1">
        <v>0</v>
      </c>
      <c r="E926" s="1">
        <v>0</v>
      </c>
      <c r="F926" s="1">
        <v>0</v>
      </c>
      <c r="G926" s="3">
        <v>0.05</v>
      </c>
      <c r="H926" s="3">
        <v>0</v>
      </c>
      <c r="I926" s="3">
        <v>0.15</v>
      </c>
      <c r="J926" s="3">
        <v>0.1</v>
      </c>
      <c r="K926" s="4">
        <f t="shared" si="70"/>
        <v>0</v>
      </c>
      <c r="L926" s="4">
        <f t="shared" si="74"/>
        <v>0</v>
      </c>
      <c r="M926" s="5">
        <f t="shared" si="71"/>
        <v>871.53549999999996</v>
      </c>
      <c r="N926" s="5">
        <f t="shared" si="72"/>
        <v>0</v>
      </c>
      <c r="O926" s="5">
        <f t="shared" si="73"/>
        <v>0</v>
      </c>
    </row>
    <row r="927" spans="1:15" x14ac:dyDescent="0.2">
      <c r="A927" t="s">
        <v>816</v>
      </c>
      <c r="B927" s="1">
        <v>3689123.83</v>
      </c>
      <c r="C927" s="1">
        <v>368912.38</v>
      </c>
      <c r="D927" s="1">
        <v>0</v>
      </c>
      <c r="E927" s="1">
        <v>608705.26</v>
      </c>
      <c r="F927" s="1">
        <v>466674.19</v>
      </c>
      <c r="G927" s="3">
        <v>0.1</v>
      </c>
      <c r="H927" s="3">
        <v>0</v>
      </c>
      <c r="I927" s="3">
        <v>0.15</v>
      </c>
      <c r="J927" s="3">
        <v>0.1</v>
      </c>
      <c r="K927" s="4">
        <f t="shared" si="70"/>
        <v>9.9999999186798777E-2</v>
      </c>
      <c r="L927" s="4">
        <f t="shared" si="74"/>
        <v>0</v>
      </c>
      <c r="M927" s="5">
        <f t="shared" si="71"/>
        <v>3.0000000309314675E-3</v>
      </c>
      <c r="N927" s="5">
        <f t="shared" si="72"/>
        <v>0</v>
      </c>
      <c r="O927" s="5">
        <f t="shared" si="73"/>
        <v>0</v>
      </c>
    </row>
    <row r="928" spans="1:15" x14ac:dyDescent="0.2">
      <c r="A928" t="s">
        <v>817</v>
      </c>
      <c r="B928" s="1">
        <v>26388.22</v>
      </c>
      <c r="C928" s="1">
        <v>0</v>
      </c>
      <c r="D928" s="1">
        <v>0</v>
      </c>
      <c r="E928" s="1">
        <v>0</v>
      </c>
      <c r="F928" s="1">
        <v>0</v>
      </c>
      <c r="G928" s="3">
        <v>0.2</v>
      </c>
      <c r="H928" s="3">
        <v>0</v>
      </c>
      <c r="I928" s="3">
        <v>0.15</v>
      </c>
      <c r="J928" s="3">
        <v>0.1</v>
      </c>
      <c r="K928" s="4">
        <f t="shared" si="70"/>
        <v>0</v>
      </c>
      <c r="L928" s="4">
        <f t="shared" si="74"/>
        <v>0</v>
      </c>
      <c r="M928" s="5">
        <f t="shared" si="71"/>
        <v>5277.6440000000002</v>
      </c>
      <c r="N928" s="5">
        <f t="shared" si="72"/>
        <v>0</v>
      </c>
      <c r="O928" s="5">
        <f t="shared" si="73"/>
        <v>0</v>
      </c>
    </row>
    <row r="929" spans="1:15" x14ac:dyDescent="0.2">
      <c r="A929" t="s">
        <v>818</v>
      </c>
      <c r="B929" s="1">
        <v>43909.49</v>
      </c>
      <c r="C929" s="1">
        <v>4390.95</v>
      </c>
      <c r="D929" s="1">
        <v>0</v>
      </c>
      <c r="E929" s="1">
        <v>7245.08</v>
      </c>
      <c r="F929" s="1">
        <v>0</v>
      </c>
      <c r="G929" s="3">
        <v>0.1</v>
      </c>
      <c r="H929" s="3">
        <v>0</v>
      </c>
      <c r="I929" s="3">
        <v>0.15</v>
      </c>
      <c r="J929" s="3">
        <v>0</v>
      </c>
      <c r="K929" s="4">
        <f t="shared" si="70"/>
        <v>0.10000002277412012</v>
      </c>
      <c r="L929" s="4">
        <f t="shared" si="74"/>
        <v>0</v>
      </c>
      <c r="M929" s="5">
        <f t="shared" si="71"/>
        <v>-9.9999999955949193E-4</v>
      </c>
      <c r="N929" s="5">
        <f t="shared" si="72"/>
        <v>0</v>
      </c>
      <c r="O929" s="5">
        <f t="shared" si="73"/>
        <v>0</v>
      </c>
    </row>
    <row r="930" spans="1:15" x14ac:dyDescent="0.2">
      <c r="A930" t="s">
        <v>819</v>
      </c>
      <c r="B930" s="1">
        <v>15642.69</v>
      </c>
      <c r="C930" s="1">
        <v>0</v>
      </c>
      <c r="D930" s="1">
        <v>0</v>
      </c>
      <c r="E930" s="1">
        <v>0</v>
      </c>
      <c r="F930" s="1">
        <v>0</v>
      </c>
      <c r="G930" s="3">
        <v>0</v>
      </c>
      <c r="H930" s="3">
        <v>0</v>
      </c>
      <c r="I930" s="3">
        <v>0.15</v>
      </c>
      <c r="J930" s="3">
        <v>0</v>
      </c>
      <c r="K930" s="4">
        <f t="shared" si="70"/>
        <v>0</v>
      </c>
      <c r="L930" s="4">
        <f t="shared" si="74"/>
        <v>0</v>
      </c>
      <c r="M930" s="5">
        <f t="shared" si="71"/>
        <v>0</v>
      </c>
      <c r="N930" s="5">
        <f t="shared" si="72"/>
        <v>0</v>
      </c>
      <c r="O930" s="5">
        <f t="shared" si="73"/>
        <v>0</v>
      </c>
    </row>
    <row r="931" spans="1:15" x14ac:dyDescent="0.2">
      <c r="A931" t="s">
        <v>820</v>
      </c>
      <c r="B931" s="1">
        <v>37759.840000000004</v>
      </c>
      <c r="C931" s="1">
        <v>13215.94</v>
      </c>
      <c r="D931" s="1">
        <v>0</v>
      </c>
      <c r="E931" s="1">
        <v>7646.3600000000006</v>
      </c>
      <c r="F931" s="1">
        <v>5862.24</v>
      </c>
      <c r="G931" s="3">
        <v>0.35000000000000003</v>
      </c>
      <c r="H931" s="3">
        <v>0</v>
      </c>
      <c r="I931" s="3">
        <v>0.15</v>
      </c>
      <c r="J931" s="3">
        <v>0.1</v>
      </c>
      <c r="K931" s="4">
        <f t="shared" si="70"/>
        <v>0.34999989406734772</v>
      </c>
      <c r="L931" s="4">
        <f t="shared" si="74"/>
        <v>0</v>
      </c>
      <c r="M931" s="5">
        <f t="shared" si="71"/>
        <v>4.0000000022554086E-3</v>
      </c>
      <c r="N931" s="5">
        <f t="shared" si="72"/>
        <v>0</v>
      </c>
      <c r="O931" s="5">
        <f t="shared" si="73"/>
        <v>0</v>
      </c>
    </row>
    <row r="932" spans="1:15" x14ac:dyDescent="0.2">
      <c r="A932" t="s">
        <v>821</v>
      </c>
      <c r="B932" s="1">
        <v>464887.83</v>
      </c>
      <c r="C932" s="1">
        <v>46488.78</v>
      </c>
      <c r="D932" s="1">
        <v>0</v>
      </c>
      <c r="E932" s="1">
        <v>76706.52</v>
      </c>
      <c r="F932" s="1">
        <v>58808.31</v>
      </c>
      <c r="G932" s="3">
        <v>0.1</v>
      </c>
      <c r="H932" s="3">
        <v>0</v>
      </c>
      <c r="I932" s="3">
        <v>0.15</v>
      </c>
      <c r="J932" s="3">
        <v>0.1</v>
      </c>
      <c r="K932" s="4">
        <f t="shared" si="70"/>
        <v>9.9999993546830424E-2</v>
      </c>
      <c r="L932" s="4">
        <f t="shared" si="74"/>
        <v>0</v>
      </c>
      <c r="M932" s="5">
        <f t="shared" si="71"/>
        <v>3.0000000036130769E-3</v>
      </c>
      <c r="N932" s="5">
        <f t="shared" si="72"/>
        <v>0</v>
      </c>
      <c r="O932" s="5">
        <f t="shared" si="73"/>
        <v>0</v>
      </c>
    </row>
    <row r="933" spans="1:15" x14ac:dyDescent="0.2">
      <c r="A933" t="s">
        <v>822</v>
      </c>
      <c r="B933" s="1">
        <v>30774.510000000002</v>
      </c>
      <c r="C933" s="1">
        <v>6154.9000000000005</v>
      </c>
      <c r="D933" s="1">
        <v>0</v>
      </c>
      <c r="E933" s="1">
        <v>5539.41</v>
      </c>
      <c r="F933" s="1">
        <v>4246.8900000000003</v>
      </c>
      <c r="G933" s="3">
        <v>0.2</v>
      </c>
      <c r="H933" s="3">
        <v>0</v>
      </c>
      <c r="I933" s="3">
        <v>0.15</v>
      </c>
      <c r="J933" s="3">
        <v>0.1</v>
      </c>
      <c r="K933" s="4">
        <f t="shared" si="70"/>
        <v>0.19999993501115046</v>
      </c>
      <c r="L933" s="4">
        <f t="shared" si="74"/>
        <v>0</v>
      </c>
      <c r="M933" s="5">
        <f t="shared" si="71"/>
        <v>2.0000000004222526E-3</v>
      </c>
      <c r="N933" s="5">
        <f t="shared" si="72"/>
        <v>0</v>
      </c>
      <c r="O933" s="5">
        <f t="shared" si="73"/>
        <v>0</v>
      </c>
    </row>
    <row r="934" spans="1:15" x14ac:dyDescent="0.2">
      <c r="A934" t="s">
        <v>822</v>
      </c>
      <c r="B934" s="1">
        <v>1733.88</v>
      </c>
      <c r="C934" s="1">
        <v>346.78000000000003</v>
      </c>
      <c r="D934" s="1">
        <v>0</v>
      </c>
      <c r="E934" s="1">
        <v>312.13</v>
      </c>
      <c r="F934" s="1">
        <v>239.3</v>
      </c>
      <c r="G934" s="3">
        <v>0.2</v>
      </c>
      <c r="H934" s="3">
        <v>0</v>
      </c>
      <c r="I934" s="3">
        <v>0.15</v>
      </c>
      <c r="J934" s="3">
        <v>0.1</v>
      </c>
      <c r="K934" s="4">
        <f t="shared" si="70"/>
        <v>0.20000230696472651</v>
      </c>
      <c r="L934" s="4">
        <f t="shared" si="74"/>
        <v>0</v>
      </c>
      <c r="M934" s="5">
        <f t="shared" si="71"/>
        <v>-3.9999999999848681E-3</v>
      </c>
      <c r="N934" s="5">
        <f t="shared" si="72"/>
        <v>0</v>
      </c>
      <c r="O934" s="5">
        <f t="shared" si="73"/>
        <v>0</v>
      </c>
    </row>
    <row r="935" spans="1:15" x14ac:dyDescent="0.2">
      <c r="A935" t="s">
        <v>823</v>
      </c>
      <c r="B935" s="1">
        <v>14612.48</v>
      </c>
      <c r="C935" s="1">
        <v>4383.74</v>
      </c>
      <c r="D935" s="1">
        <v>0</v>
      </c>
      <c r="E935" s="1">
        <v>2849.48</v>
      </c>
      <c r="F935" s="1">
        <v>2184.5500000000002</v>
      </c>
      <c r="G935" s="3">
        <v>0.3</v>
      </c>
      <c r="H935" s="3">
        <v>0</v>
      </c>
      <c r="I935" s="3">
        <v>0.15</v>
      </c>
      <c r="J935" s="3">
        <v>0.1</v>
      </c>
      <c r="K935" s="4">
        <f t="shared" si="70"/>
        <v>0.29999972626138754</v>
      </c>
      <c r="L935" s="4">
        <f t="shared" si="74"/>
        <v>0</v>
      </c>
      <c r="M935" s="5">
        <f t="shared" si="71"/>
        <v>3.9999999995666254E-3</v>
      </c>
      <c r="N935" s="5">
        <f t="shared" si="72"/>
        <v>0</v>
      </c>
      <c r="O935" s="5">
        <f t="shared" si="73"/>
        <v>0</v>
      </c>
    </row>
    <row r="936" spans="1:15" x14ac:dyDescent="0.2">
      <c r="A936" t="s">
        <v>824</v>
      </c>
      <c r="B936" s="1">
        <v>1174828.07</v>
      </c>
      <c r="C936" s="1">
        <v>352448.42</v>
      </c>
      <c r="D936" s="1">
        <v>458182.89</v>
      </c>
      <c r="E936" s="1">
        <v>297819.02</v>
      </c>
      <c r="F936" s="1">
        <v>228327.83000000002</v>
      </c>
      <c r="G936" s="3">
        <v>0.35000000000000003</v>
      </c>
      <c r="H936" s="3">
        <v>0.3</v>
      </c>
      <c r="I936" s="3">
        <v>0.15</v>
      </c>
      <c r="J936" s="3">
        <v>0.1</v>
      </c>
      <c r="K936" s="4">
        <f t="shared" si="70"/>
        <v>0.29999999914881159</v>
      </c>
      <c r="L936" s="4">
        <f t="shared" si="74"/>
        <v>0.29999996267866341</v>
      </c>
      <c r="M936" s="5">
        <f t="shared" si="71"/>
        <v>58741.404500000077</v>
      </c>
      <c r="N936" s="5">
        <f t="shared" si="72"/>
        <v>5.6999999929040521E-2</v>
      </c>
      <c r="O936" s="5">
        <f t="shared" si="73"/>
        <v>5.6999999929040521E-2</v>
      </c>
    </row>
    <row r="937" spans="1:15" x14ac:dyDescent="0.2">
      <c r="A937" t="s">
        <v>825</v>
      </c>
      <c r="B937" s="1">
        <v>429406.98</v>
      </c>
      <c r="C937" s="1">
        <v>21470.350000000002</v>
      </c>
      <c r="D937" s="1">
        <v>0</v>
      </c>
      <c r="E937" s="1">
        <v>67631.59</v>
      </c>
      <c r="F937" s="1">
        <v>51850.87</v>
      </c>
      <c r="G937" s="3">
        <v>0.05</v>
      </c>
      <c r="H937" s="3">
        <v>0</v>
      </c>
      <c r="I937" s="3">
        <v>0.15</v>
      </c>
      <c r="J937" s="3">
        <v>0.1</v>
      </c>
      <c r="K937" s="4">
        <f t="shared" si="70"/>
        <v>5.0000002328793078E-2</v>
      </c>
      <c r="L937" s="4">
        <f t="shared" si="74"/>
        <v>0</v>
      </c>
      <c r="M937" s="5">
        <f t="shared" si="71"/>
        <v>-1.0000000014004013E-3</v>
      </c>
      <c r="N937" s="5">
        <f t="shared" si="72"/>
        <v>0</v>
      </c>
      <c r="O937" s="5">
        <f t="shared" si="73"/>
        <v>0</v>
      </c>
    </row>
    <row r="938" spans="1:15" x14ac:dyDescent="0.2">
      <c r="A938" t="s">
        <v>826</v>
      </c>
      <c r="B938" s="1">
        <v>978039.25</v>
      </c>
      <c r="C938" s="1">
        <v>342313.74</v>
      </c>
      <c r="D938" s="1">
        <v>0</v>
      </c>
      <c r="E938" s="1">
        <v>198052.9</v>
      </c>
      <c r="F938" s="1">
        <v>151840.55000000002</v>
      </c>
      <c r="G938" s="3">
        <v>0.35000000000000003</v>
      </c>
      <c r="H938" s="3">
        <v>0</v>
      </c>
      <c r="I938" s="3">
        <v>0.15</v>
      </c>
      <c r="J938" s="3">
        <v>0.1</v>
      </c>
      <c r="K938" s="4">
        <f t="shared" si="70"/>
        <v>0.35000000255613462</v>
      </c>
      <c r="L938" s="4">
        <f t="shared" si="74"/>
        <v>0</v>
      </c>
      <c r="M938" s="5">
        <f t="shared" si="71"/>
        <v>-2.4999999492602981E-3</v>
      </c>
      <c r="N938" s="5">
        <f t="shared" si="72"/>
        <v>0</v>
      </c>
      <c r="O938" s="5">
        <f t="shared" si="73"/>
        <v>0</v>
      </c>
    </row>
    <row r="939" spans="1:15" x14ac:dyDescent="0.2">
      <c r="A939" t="s">
        <v>827</v>
      </c>
      <c r="B939" s="1">
        <v>101662.25</v>
      </c>
      <c r="C939" s="1">
        <v>20332.45</v>
      </c>
      <c r="D939" s="1">
        <v>0</v>
      </c>
      <c r="E939" s="1">
        <v>18299.12</v>
      </c>
      <c r="F939" s="1">
        <v>14029.43</v>
      </c>
      <c r="G939" s="3">
        <v>0.2</v>
      </c>
      <c r="H939" s="3">
        <v>0</v>
      </c>
      <c r="I939" s="3">
        <v>0.15</v>
      </c>
      <c r="J939" s="3">
        <v>0.1</v>
      </c>
      <c r="K939" s="4">
        <f t="shared" si="70"/>
        <v>0.2</v>
      </c>
      <c r="L939" s="4">
        <f t="shared" si="74"/>
        <v>0</v>
      </c>
      <c r="M939" s="5">
        <f t="shared" si="71"/>
        <v>0</v>
      </c>
      <c r="N939" s="5">
        <f t="shared" si="72"/>
        <v>0</v>
      </c>
      <c r="O939" s="5">
        <f t="shared" si="73"/>
        <v>0</v>
      </c>
    </row>
    <row r="940" spans="1:15" x14ac:dyDescent="0.2">
      <c r="A940" t="s">
        <v>828</v>
      </c>
      <c r="B940" s="1">
        <v>166024.92000000001</v>
      </c>
      <c r="C940" s="1">
        <v>33204.980000000003</v>
      </c>
      <c r="D940" s="1">
        <v>0</v>
      </c>
      <c r="E940" s="1">
        <v>29884.53</v>
      </c>
      <c r="F940" s="1">
        <v>22911.4</v>
      </c>
      <c r="G940" s="3">
        <v>0.2</v>
      </c>
      <c r="H940" s="3">
        <v>0</v>
      </c>
      <c r="I940" s="3">
        <v>0.15</v>
      </c>
      <c r="J940" s="3">
        <v>0.1</v>
      </c>
      <c r="K940" s="4">
        <f t="shared" si="70"/>
        <v>0.19999997590723129</v>
      </c>
      <c r="L940" s="4">
        <f t="shared" si="74"/>
        <v>0</v>
      </c>
      <c r="M940" s="5">
        <f t="shared" si="71"/>
        <v>4.0000000000642881E-3</v>
      </c>
      <c r="N940" s="5">
        <f t="shared" si="72"/>
        <v>0</v>
      </c>
      <c r="O940" s="5">
        <f t="shared" si="73"/>
        <v>0</v>
      </c>
    </row>
    <row r="941" spans="1:15" x14ac:dyDescent="0.2">
      <c r="A941" t="s">
        <v>829</v>
      </c>
      <c r="B941" s="1">
        <v>45896.49</v>
      </c>
      <c r="C941" s="1">
        <v>13768.95</v>
      </c>
      <c r="D941" s="1">
        <v>0</v>
      </c>
      <c r="E941" s="1">
        <v>8949.84</v>
      </c>
      <c r="F941" s="1">
        <v>6861.51</v>
      </c>
      <c r="G941" s="3">
        <v>0.3</v>
      </c>
      <c r="H941" s="3">
        <v>0</v>
      </c>
      <c r="I941" s="3">
        <v>0.15</v>
      </c>
      <c r="J941" s="3">
        <v>0.1</v>
      </c>
      <c r="K941" s="4">
        <f t="shared" si="70"/>
        <v>0.3000000653644756</v>
      </c>
      <c r="L941" s="4">
        <f t="shared" si="74"/>
        <v>0</v>
      </c>
      <c r="M941" s="5">
        <f t="shared" si="71"/>
        <v>-3.0000000011848812E-3</v>
      </c>
      <c r="N941" s="5">
        <f t="shared" si="72"/>
        <v>0</v>
      </c>
      <c r="O941" s="5">
        <f t="shared" si="73"/>
        <v>0</v>
      </c>
    </row>
    <row r="942" spans="1:15" x14ac:dyDescent="0.2">
      <c r="A942" t="s">
        <v>830</v>
      </c>
      <c r="B942" s="1">
        <v>621.05000000000007</v>
      </c>
      <c r="C942" s="1">
        <v>0</v>
      </c>
      <c r="D942" s="1">
        <v>0</v>
      </c>
      <c r="E942" s="1">
        <v>0</v>
      </c>
      <c r="F942" s="1">
        <v>0</v>
      </c>
      <c r="G942" s="3">
        <v>0.2</v>
      </c>
      <c r="H942" s="3">
        <v>0</v>
      </c>
      <c r="I942" s="3">
        <v>0.15</v>
      </c>
      <c r="J942" s="3">
        <v>0.1</v>
      </c>
      <c r="K942" s="4">
        <f t="shared" ref="K942:K1001" si="75">C942/B942</f>
        <v>0</v>
      </c>
      <c r="L942" s="4">
        <f t="shared" si="74"/>
        <v>0</v>
      </c>
      <c r="M942" s="5">
        <f t="shared" si="71"/>
        <v>124.21000000000002</v>
      </c>
      <c r="N942" s="5">
        <f t="shared" si="72"/>
        <v>0</v>
      </c>
      <c r="O942" s="5">
        <f t="shared" si="73"/>
        <v>0</v>
      </c>
    </row>
    <row r="943" spans="1:15" x14ac:dyDescent="0.2">
      <c r="A943" t="s">
        <v>831</v>
      </c>
      <c r="B943" s="1">
        <v>7253.02</v>
      </c>
      <c r="C943" s="1">
        <v>2175.91</v>
      </c>
      <c r="D943" s="1">
        <v>0</v>
      </c>
      <c r="E943" s="1">
        <v>0</v>
      </c>
      <c r="F943" s="1">
        <v>0</v>
      </c>
      <c r="G943" s="3">
        <v>0.3</v>
      </c>
      <c r="H943" s="3">
        <v>0</v>
      </c>
      <c r="I943" s="3">
        <v>0.15</v>
      </c>
      <c r="J943" s="3">
        <v>0.1</v>
      </c>
      <c r="K943" s="4">
        <f t="shared" si="75"/>
        <v>0.30000055149441196</v>
      </c>
      <c r="L943" s="4">
        <f t="shared" si="74"/>
        <v>0</v>
      </c>
      <c r="M943" s="5">
        <f t="shared" si="71"/>
        <v>-3.9999999999146977E-3</v>
      </c>
      <c r="N943" s="5">
        <f t="shared" si="72"/>
        <v>0</v>
      </c>
      <c r="O943" s="5">
        <f t="shared" si="73"/>
        <v>0</v>
      </c>
    </row>
    <row r="944" spans="1:15" x14ac:dyDescent="0.2">
      <c r="A944" t="s">
        <v>832</v>
      </c>
      <c r="B944" s="1">
        <v>35099.03</v>
      </c>
      <c r="C944" s="1">
        <v>7019.81</v>
      </c>
      <c r="D944" s="1">
        <v>0</v>
      </c>
      <c r="E944" s="1">
        <v>6317.87</v>
      </c>
      <c r="F944" s="1">
        <v>4843.62</v>
      </c>
      <c r="G944" s="3">
        <v>0.2</v>
      </c>
      <c r="H944" s="3">
        <v>0</v>
      </c>
      <c r="I944" s="3">
        <v>0.15</v>
      </c>
      <c r="J944" s="3">
        <v>0.1</v>
      </c>
      <c r="K944" s="4">
        <f t="shared" si="75"/>
        <v>0.20000011396326339</v>
      </c>
      <c r="L944" s="4">
        <f t="shared" si="74"/>
        <v>0</v>
      </c>
      <c r="M944" s="5">
        <f t="shared" si="71"/>
        <v>-4.000000000334139E-3</v>
      </c>
      <c r="N944" s="5">
        <f t="shared" si="72"/>
        <v>0</v>
      </c>
      <c r="O944" s="5">
        <f t="shared" si="73"/>
        <v>0</v>
      </c>
    </row>
    <row r="945" spans="1:15" x14ac:dyDescent="0.2">
      <c r="A945" t="s">
        <v>833</v>
      </c>
      <c r="B945" s="1">
        <v>8553.1200000000008</v>
      </c>
      <c r="C945" s="1">
        <v>0</v>
      </c>
      <c r="D945" s="1">
        <v>0</v>
      </c>
      <c r="E945" s="1">
        <v>0</v>
      </c>
      <c r="F945" s="1">
        <v>0</v>
      </c>
      <c r="G945" s="3">
        <v>0.05</v>
      </c>
      <c r="H945" s="3">
        <v>0</v>
      </c>
      <c r="I945" s="3">
        <v>0.15</v>
      </c>
      <c r="J945" s="3">
        <v>0.1</v>
      </c>
      <c r="K945" s="4">
        <f t="shared" si="75"/>
        <v>0</v>
      </c>
      <c r="L945" s="4">
        <f t="shared" si="74"/>
        <v>0</v>
      </c>
      <c r="M945" s="5">
        <f t="shared" si="71"/>
        <v>427.65600000000006</v>
      </c>
      <c r="N945" s="5">
        <f t="shared" si="72"/>
        <v>0</v>
      </c>
      <c r="O945" s="5">
        <f t="shared" si="73"/>
        <v>0</v>
      </c>
    </row>
    <row r="946" spans="1:15" x14ac:dyDescent="0.2">
      <c r="A946" t="s">
        <v>834</v>
      </c>
      <c r="B946" s="1">
        <v>8608.56</v>
      </c>
      <c r="C946" s="1">
        <v>0</v>
      </c>
      <c r="D946" s="1">
        <v>0</v>
      </c>
      <c r="E946" s="1">
        <v>0</v>
      </c>
      <c r="F946" s="1">
        <v>0</v>
      </c>
      <c r="G946" s="3">
        <v>0.1</v>
      </c>
      <c r="H946" s="3">
        <v>0</v>
      </c>
      <c r="I946" s="3">
        <v>0.15</v>
      </c>
      <c r="J946" s="3">
        <v>0.1</v>
      </c>
      <c r="K946" s="4">
        <f t="shared" si="75"/>
        <v>0</v>
      </c>
      <c r="L946" s="4">
        <f t="shared" si="74"/>
        <v>0</v>
      </c>
      <c r="M946" s="5">
        <f t="shared" si="71"/>
        <v>860.85599999999999</v>
      </c>
      <c r="N946" s="5">
        <f t="shared" si="72"/>
        <v>0</v>
      </c>
      <c r="O946" s="5">
        <f t="shared" si="73"/>
        <v>0</v>
      </c>
    </row>
    <row r="947" spans="1:15" x14ac:dyDescent="0.2">
      <c r="A947" t="s">
        <v>835</v>
      </c>
      <c r="B947" s="1">
        <v>303887.61</v>
      </c>
      <c r="C947" s="1">
        <v>30388.760000000002</v>
      </c>
      <c r="D947" s="1">
        <v>0</v>
      </c>
      <c r="E947" s="1">
        <v>50141.51</v>
      </c>
      <c r="F947" s="1">
        <v>38441.760000000002</v>
      </c>
      <c r="G947" s="3">
        <v>0.1</v>
      </c>
      <c r="H947" s="3">
        <v>0</v>
      </c>
      <c r="I947" s="3">
        <v>0.15</v>
      </c>
      <c r="J947" s="3">
        <v>0.1</v>
      </c>
      <c r="K947" s="4">
        <f t="shared" si="75"/>
        <v>9.9999996709309744E-2</v>
      </c>
      <c r="L947" s="4">
        <f t="shared" si="74"/>
        <v>0</v>
      </c>
      <c r="M947" s="5">
        <f t="shared" si="71"/>
        <v>9.9999999895360224E-4</v>
      </c>
      <c r="N947" s="5">
        <f t="shared" si="72"/>
        <v>0</v>
      </c>
      <c r="O947" s="5">
        <f t="shared" si="73"/>
        <v>0</v>
      </c>
    </row>
    <row r="948" spans="1:15" x14ac:dyDescent="0.2">
      <c r="A948" t="s">
        <v>836</v>
      </c>
      <c r="B948" s="1">
        <v>44003.66</v>
      </c>
      <c r="C948" s="1">
        <v>8800.73</v>
      </c>
      <c r="D948" s="1">
        <v>0</v>
      </c>
      <c r="E948" s="1">
        <v>7920.7300000000005</v>
      </c>
      <c r="F948" s="1">
        <v>6072.4800000000005</v>
      </c>
      <c r="G948" s="3">
        <v>0.3</v>
      </c>
      <c r="H948" s="3">
        <v>0</v>
      </c>
      <c r="I948" s="3">
        <v>0.15</v>
      </c>
      <c r="J948" s="3">
        <v>0.1</v>
      </c>
      <c r="K948" s="4">
        <f t="shared" si="75"/>
        <v>0.19999995454923519</v>
      </c>
      <c r="L948" s="4">
        <f t="shared" si="74"/>
        <v>0</v>
      </c>
      <c r="M948" s="5">
        <f t="shared" si="71"/>
        <v>4400.3680000000013</v>
      </c>
      <c r="N948" s="5">
        <f t="shared" si="72"/>
        <v>0</v>
      </c>
      <c r="O948" s="5">
        <f t="shared" si="73"/>
        <v>0</v>
      </c>
    </row>
    <row r="949" spans="1:15" x14ac:dyDescent="0.2">
      <c r="A949" t="s">
        <v>837</v>
      </c>
      <c r="B949" s="1">
        <v>1883.73</v>
      </c>
      <c r="C949" s="1">
        <v>188.37</v>
      </c>
      <c r="D949" s="1">
        <v>0</v>
      </c>
      <c r="E949" s="1">
        <v>310.83</v>
      </c>
      <c r="F949" s="1">
        <v>238.27</v>
      </c>
      <c r="G949" s="3">
        <v>0.1</v>
      </c>
      <c r="H949" s="3">
        <v>0</v>
      </c>
      <c r="I949" s="3">
        <v>0.15</v>
      </c>
      <c r="J949" s="3">
        <v>0.1</v>
      </c>
      <c r="K949" s="4">
        <f t="shared" si="75"/>
        <v>9.9998407415075416E-2</v>
      </c>
      <c r="L949" s="4">
        <f t="shared" si="74"/>
        <v>0</v>
      </c>
      <c r="M949" s="5">
        <f t="shared" si="71"/>
        <v>2.9999999999971287E-3</v>
      </c>
      <c r="N949" s="5">
        <f t="shared" si="72"/>
        <v>0</v>
      </c>
      <c r="O949" s="5">
        <f t="shared" si="73"/>
        <v>0</v>
      </c>
    </row>
    <row r="950" spans="1:15" x14ac:dyDescent="0.2">
      <c r="A950" t="s">
        <v>838</v>
      </c>
      <c r="B950" s="1">
        <v>441.5</v>
      </c>
      <c r="C950" s="1">
        <v>132.44999999999999</v>
      </c>
      <c r="D950" s="1">
        <v>0</v>
      </c>
      <c r="E950" s="1">
        <v>86.09</v>
      </c>
      <c r="F950" s="1">
        <v>65.97</v>
      </c>
      <c r="G950" s="3">
        <v>0.3</v>
      </c>
      <c r="H950" s="3">
        <v>0</v>
      </c>
      <c r="I950" s="3">
        <v>0.15</v>
      </c>
      <c r="J950" s="3">
        <v>0.1</v>
      </c>
      <c r="K950" s="4">
        <f t="shared" si="75"/>
        <v>0.3</v>
      </c>
      <c r="L950" s="4">
        <f t="shared" si="74"/>
        <v>0</v>
      </c>
      <c r="M950" s="5">
        <f t="shared" si="71"/>
        <v>0</v>
      </c>
      <c r="N950" s="5">
        <f t="shared" si="72"/>
        <v>0</v>
      </c>
      <c r="O950" s="5">
        <f t="shared" si="73"/>
        <v>0</v>
      </c>
    </row>
    <row r="951" spans="1:15" x14ac:dyDescent="0.2">
      <c r="A951" t="s">
        <v>839</v>
      </c>
      <c r="B951" s="1">
        <v>499729.25</v>
      </c>
      <c r="C951" s="1">
        <v>24986.46</v>
      </c>
      <c r="D951" s="1">
        <v>0</v>
      </c>
      <c r="E951" s="1">
        <v>78707.360000000001</v>
      </c>
      <c r="F951" s="1">
        <v>60342.28</v>
      </c>
      <c r="G951" s="3">
        <v>0.05</v>
      </c>
      <c r="H951" s="3">
        <v>0</v>
      </c>
      <c r="I951" s="3">
        <v>0.15</v>
      </c>
      <c r="J951" s="3">
        <v>0.1</v>
      </c>
      <c r="K951" s="4">
        <f t="shared" si="75"/>
        <v>4.9999994997291033E-2</v>
      </c>
      <c r="L951" s="4">
        <f t="shared" si="74"/>
        <v>0</v>
      </c>
      <c r="M951" s="5">
        <f t="shared" si="71"/>
        <v>2.5000000011985019E-3</v>
      </c>
      <c r="N951" s="5">
        <f t="shared" si="72"/>
        <v>0</v>
      </c>
      <c r="O951" s="5">
        <f t="shared" si="73"/>
        <v>0</v>
      </c>
    </row>
    <row r="952" spans="1:15" x14ac:dyDescent="0.2">
      <c r="A952" t="s">
        <v>840</v>
      </c>
      <c r="B952" s="1">
        <v>211672.6</v>
      </c>
      <c r="C952" s="1">
        <v>21167.260000000002</v>
      </c>
      <c r="D952" s="1">
        <v>0</v>
      </c>
      <c r="E952" s="1">
        <v>34925.96</v>
      </c>
      <c r="F952" s="1">
        <v>26776.62</v>
      </c>
      <c r="G952" s="3">
        <v>0.1</v>
      </c>
      <c r="H952" s="3">
        <v>0</v>
      </c>
      <c r="I952" s="3">
        <v>0.15</v>
      </c>
      <c r="J952" s="3">
        <v>0.1</v>
      </c>
      <c r="K952" s="4">
        <f t="shared" si="75"/>
        <v>0.1</v>
      </c>
      <c r="L952" s="4">
        <f t="shared" si="74"/>
        <v>0</v>
      </c>
      <c r="M952" s="5">
        <f t="shared" si="71"/>
        <v>0</v>
      </c>
      <c r="N952" s="5">
        <f t="shared" si="72"/>
        <v>0</v>
      </c>
      <c r="O952" s="5">
        <f t="shared" si="73"/>
        <v>0</v>
      </c>
    </row>
    <row r="953" spans="1:15" x14ac:dyDescent="0.2">
      <c r="A953" t="s">
        <v>841</v>
      </c>
      <c r="B953" s="1">
        <v>3065672.35</v>
      </c>
      <c r="C953" s="1">
        <v>153283.55000000002</v>
      </c>
      <c r="D953" s="1">
        <v>0</v>
      </c>
      <c r="E953" s="1">
        <v>0</v>
      </c>
      <c r="F953" s="1">
        <v>0</v>
      </c>
      <c r="G953" s="3">
        <v>0.05</v>
      </c>
      <c r="H953" s="3">
        <v>0</v>
      </c>
      <c r="I953" s="3">
        <v>0.15</v>
      </c>
      <c r="J953" s="3">
        <v>0</v>
      </c>
      <c r="K953" s="4">
        <f t="shared" si="75"/>
        <v>4.9999977981991461E-2</v>
      </c>
      <c r="L953" s="4">
        <f t="shared" si="74"/>
        <v>0</v>
      </c>
      <c r="M953" s="5">
        <f t="shared" si="71"/>
        <v>6.7499999987440995E-2</v>
      </c>
      <c r="N953" s="5">
        <f t="shared" si="72"/>
        <v>0</v>
      </c>
      <c r="O953" s="5">
        <f t="shared" si="73"/>
        <v>0</v>
      </c>
    </row>
    <row r="954" spans="1:15" x14ac:dyDescent="0.2">
      <c r="A954" t="s">
        <v>842</v>
      </c>
      <c r="B954" s="1">
        <v>773642.9</v>
      </c>
      <c r="C954" s="1">
        <v>232092.87</v>
      </c>
      <c r="D954" s="1">
        <v>0</v>
      </c>
      <c r="E954" s="1">
        <v>150860.45000000001</v>
      </c>
      <c r="F954" s="1">
        <v>115659.57</v>
      </c>
      <c r="G954" s="3">
        <v>0.35000000000000003</v>
      </c>
      <c r="H954" s="3">
        <v>0</v>
      </c>
      <c r="I954" s="3">
        <v>0.15</v>
      </c>
      <c r="J954" s="3">
        <v>0.1</v>
      </c>
      <c r="K954" s="4">
        <f t="shared" si="75"/>
        <v>0.3</v>
      </c>
      <c r="L954" s="4">
        <f t="shared" si="74"/>
        <v>0</v>
      </c>
      <c r="M954" s="5">
        <f t="shared" si="71"/>
        <v>38682.145000000033</v>
      </c>
      <c r="N954" s="5">
        <f t="shared" si="72"/>
        <v>0</v>
      </c>
      <c r="O954" s="5">
        <f t="shared" si="73"/>
        <v>0</v>
      </c>
    </row>
    <row r="955" spans="1:15" x14ac:dyDescent="0.2">
      <c r="A955" t="s">
        <v>843</v>
      </c>
      <c r="B955" s="1">
        <v>15276.11</v>
      </c>
      <c r="C955" s="1">
        <v>3055.2200000000003</v>
      </c>
      <c r="D955" s="1">
        <v>0</v>
      </c>
      <c r="E955" s="1">
        <v>2749.64</v>
      </c>
      <c r="F955" s="1">
        <v>2108.12</v>
      </c>
      <c r="G955" s="3">
        <v>0.2</v>
      </c>
      <c r="H955" s="3">
        <v>0</v>
      </c>
      <c r="I955" s="3">
        <v>0.15</v>
      </c>
      <c r="J955" s="3">
        <v>0.1</v>
      </c>
      <c r="K955" s="4">
        <f t="shared" si="75"/>
        <v>0.19999986907661702</v>
      </c>
      <c r="L955" s="4">
        <f t="shared" si="74"/>
        <v>0</v>
      </c>
      <c r="M955" s="5">
        <f t="shared" si="71"/>
        <v>2.0000000002194655E-3</v>
      </c>
      <c r="N955" s="5">
        <f t="shared" si="72"/>
        <v>0</v>
      </c>
      <c r="O955" s="5">
        <f t="shared" si="73"/>
        <v>0</v>
      </c>
    </row>
    <row r="956" spans="1:15" x14ac:dyDescent="0.2">
      <c r="A956" t="s">
        <v>844</v>
      </c>
      <c r="B956" s="1">
        <v>505650.98000000004</v>
      </c>
      <c r="C956" s="1">
        <v>0</v>
      </c>
      <c r="D956" s="1">
        <v>0</v>
      </c>
      <c r="E956" s="1">
        <v>0</v>
      </c>
      <c r="F956" s="1">
        <v>0</v>
      </c>
      <c r="G956" s="3">
        <v>0.3</v>
      </c>
      <c r="H956" s="3">
        <v>0</v>
      </c>
      <c r="I956" s="3">
        <v>0.15</v>
      </c>
      <c r="J956" s="3">
        <v>0.1</v>
      </c>
      <c r="K956" s="4">
        <f t="shared" si="75"/>
        <v>0</v>
      </c>
      <c r="L956" s="4">
        <f t="shared" si="74"/>
        <v>0</v>
      </c>
      <c r="M956" s="5">
        <f t="shared" si="71"/>
        <v>151695.29399999999</v>
      </c>
      <c r="N956" s="5">
        <f t="shared" si="72"/>
        <v>0</v>
      </c>
      <c r="O956" s="5">
        <f t="shared" si="73"/>
        <v>0</v>
      </c>
    </row>
    <row r="957" spans="1:15" x14ac:dyDescent="0.2">
      <c r="A957" t="s">
        <v>845</v>
      </c>
      <c r="B957" s="1">
        <v>161002.51</v>
      </c>
      <c r="C957" s="1">
        <v>0</v>
      </c>
      <c r="D957" s="1">
        <v>0</v>
      </c>
      <c r="E957" s="1">
        <v>0</v>
      </c>
      <c r="F957" s="1">
        <v>0</v>
      </c>
      <c r="G957" s="3">
        <v>0.2</v>
      </c>
      <c r="H957" s="3">
        <v>0</v>
      </c>
      <c r="I957" s="3">
        <v>0.15</v>
      </c>
      <c r="J957" s="3">
        <v>0.1</v>
      </c>
      <c r="K957" s="4">
        <f t="shared" si="75"/>
        <v>0</v>
      </c>
      <c r="L957" s="4">
        <f t="shared" si="74"/>
        <v>0</v>
      </c>
      <c r="M957" s="5">
        <f t="shared" si="71"/>
        <v>32200.502000000004</v>
      </c>
      <c r="N957" s="5">
        <f t="shared" si="72"/>
        <v>0</v>
      </c>
      <c r="O957" s="5">
        <f t="shared" si="73"/>
        <v>0</v>
      </c>
    </row>
    <row r="958" spans="1:15" x14ac:dyDescent="0.2">
      <c r="A958" t="s">
        <v>846</v>
      </c>
      <c r="B958" s="1">
        <v>1612.44</v>
      </c>
      <c r="C958" s="1">
        <v>322.49</v>
      </c>
      <c r="D958" s="1">
        <v>0</v>
      </c>
      <c r="E958" s="1">
        <v>290.26</v>
      </c>
      <c r="F958" s="1">
        <v>222.52</v>
      </c>
      <c r="G958" s="3">
        <v>0.2</v>
      </c>
      <c r="H958" s="3">
        <v>0</v>
      </c>
      <c r="I958" s="3">
        <v>0.15</v>
      </c>
      <c r="J958" s="3">
        <v>0.1</v>
      </c>
      <c r="K958" s="4">
        <f t="shared" si="75"/>
        <v>0.20000124035623032</v>
      </c>
      <c r="L958" s="4">
        <f t="shared" si="74"/>
        <v>0</v>
      </c>
      <c r="M958" s="5">
        <f t="shared" si="71"/>
        <v>-1.9999999999989839E-3</v>
      </c>
      <c r="N958" s="5">
        <f t="shared" si="72"/>
        <v>0</v>
      </c>
      <c r="O958" s="5">
        <f t="shared" si="73"/>
        <v>0</v>
      </c>
    </row>
    <row r="959" spans="1:15" x14ac:dyDescent="0.2">
      <c r="A959" t="s">
        <v>846</v>
      </c>
      <c r="B959" s="1">
        <v>5156.8</v>
      </c>
      <c r="C959" s="1">
        <v>1031.3600000000001</v>
      </c>
      <c r="D959" s="1">
        <v>0</v>
      </c>
      <c r="E959" s="1">
        <v>928.29</v>
      </c>
      <c r="F959" s="1">
        <v>711.6</v>
      </c>
      <c r="G959" s="3">
        <v>0.2</v>
      </c>
      <c r="H959" s="3">
        <v>0</v>
      </c>
      <c r="I959" s="3">
        <v>0.15</v>
      </c>
      <c r="J959" s="3">
        <v>0.1</v>
      </c>
      <c r="K959" s="4">
        <f t="shared" si="75"/>
        <v>0.2</v>
      </c>
      <c r="L959" s="4">
        <f t="shared" si="74"/>
        <v>0</v>
      </c>
      <c r="M959" s="5">
        <f t="shared" si="71"/>
        <v>0</v>
      </c>
      <c r="N959" s="5">
        <f t="shared" si="72"/>
        <v>0</v>
      </c>
      <c r="O959" s="5">
        <f t="shared" si="73"/>
        <v>0</v>
      </c>
    </row>
    <row r="960" spans="1:15" x14ac:dyDescent="0.2">
      <c r="A960" t="s">
        <v>847</v>
      </c>
      <c r="B960" s="1">
        <v>4347.6000000000004</v>
      </c>
      <c r="C960" s="1">
        <v>1304.28</v>
      </c>
      <c r="D960" s="1">
        <v>0</v>
      </c>
      <c r="E960" s="1">
        <v>847.81000000000006</v>
      </c>
      <c r="F960" s="1">
        <v>649.95000000000005</v>
      </c>
      <c r="G960" s="3">
        <v>0.3</v>
      </c>
      <c r="H960" s="3">
        <v>0</v>
      </c>
      <c r="I960" s="3">
        <v>0.15</v>
      </c>
      <c r="J960" s="3">
        <v>0.1</v>
      </c>
      <c r="K960" s="4">
        <f t="shared" si="75"/>
        <v>0.3</v>
      </c>
      <c r="L960" s="4">
        <f t="shared" si="74"/>
        <v>0</v>
      </c>
      <c r="M960" s="5">
        <f t="shared" si="71"/>
        <v>0</v>
      </c>
      <c r="N960" s="5">
        <f t="shared" si="72"/>
        <v>0</v>
      </c>
      <c r="O960" s="5">
        <f t="shared" si="73"/>
        <v>0</v>
      </c>
    </row>
    <row r="961" spans="1:15" x14ac:dyDescent="0.2">
      <c r="A961" t="s">
        <v>848</v>
      </c>
      <c r="B961" s="1">
        <v>529151.84</v>
      </c>
      <c r="C961" s="1">
        <v>185203.19</v>
      </c>
      <c r="D961" s="1">
        <v>0</v>
      </c>
      <c r="E961" s="1">
        <v>107153.27</v>
      </c>
      <c r="F961" s="1">
        <v>82150.850000000006</v>
      </c>
      <c r="G961" s="3">
        <v>0.35000000000000003</v>
      </c>
      <c r="H961" s="3">
        <v>0</v>
      </c>
      <c r="I961" s="3">
        <v>0.15</v>
      </c>
      <c r="J961" s="3">
        <v>0.1</v>
      </c>
      <c r="K961" s="4">
        <f t="shared" si="75"/>
        <v>0.35000008693156959</v>
      </c>
      <c r="L961" s="4">
        <f t="shared" si="74"/>
        <v>0</v>
      </c>
      <c r="M961" s="5">
        <f t="shared" si="71"/>
        <v>-4.5999999983572182E-2</v>
      </c>
      <c r="N961" s="5">
        <f t="shared" si="72"/>
        <v>0</v>
      </c>
      <c r="O961" s="5">
        <f t="shared" si="73"/>
        <v>0</v>
      </c>
    </row>
    <row r="962" spans="1:15" x14ac:dyDescent="0.2">
      <c r="A962" t="s">
        <v>849</v>
      </c>
      <c r="B962" s="1">
        <v>0.9</v>
      </c>
      <c r="C962" s="1">
        <v>0</v>
      </c>
      <c r="D962" s="1">
        <v>0</v>
      </c>
      <c r="E962" s="1">
        <v>0</v>
      </c>
      <c r="F962" s="1">
        <v>0</v>
      </c>
      <c r="G962" s="3">
        <v>0.05</v>
      </c>
      <c r="H962" s="3">
        <v>0</v>
      </c>
      <c r="I962" s="3">
        <v>0.15</v>
      </c>
      <c r="J962" s="3">
        <v>0.1</v>
      </c>
      <c r="K962" s="4">
        <f t="shared" si="75"/>
        <v>0</v>
      </c>
      <c r="L962" s="4">
        <f t="shared" si="74"/>
        <v>0</v>
      </c>
      <c r="M962" s="5">
        <f t="shared" si="71"/>
        <v>4.5000000000000005E-2</v>
      </c>
      <c r="N962" s="5">
        <f t="shared" si="72"/>
        <v>0</v>
      </c>
      <c r="O962" s="5">
        <f t="shared" si="73"/>
        <v>0</v>
      </c>
    </row>
    <row r="963" spans="1:15" x14ac:dyDescent="0.2">
      <c r="A963" t="s">
        <v>849</v>
      </c>
      <c r="B963" s="1">
        <v>6583.6500000000005</v>
      </c>
      <c r="C963" s="1">
        <v>0</v>
      </c>
      <c r="D963" s="1">
        <v>0</v>
      </c>
      <c r="E963" s="1">
        <v>0</v>
      </c>
      <c r="F963" s="1">
        <v>0</v>
      </c>
      <c r="G963" s="3">
        <v>0.2</v>
      </c>
      <c r="H963" s="3">
        <v>0</v>
      </c>
      <c r="I963" s="3">
        <v>0.15</v>
      </c>
      <c r="J963" s="3">
        <v>0.1</v>
      </c>
      <c r="K963" s="4">
        <f t="shared" si="75"/>
        <v>0</v>
      </c>
      <c r="L963" s="4">
        <f t="shared" si="74"/>
        <v>0</v>
      </c>
      <c r="M963" s="5">
        <f t="shared" ref="M963:M1001" si="76">(G963-K963)*B963</f>
        <v>1316.7300000000002</v>
      </c>
      <c r="N963" s="5">
        <f t="shared" ref="N963:N1001" si="77">(H963-L963)*(B963+C963)</f>
        <v>0</v>
      </c>
      <c r="O963" s="5">
        <f t="shared" ref="O963:O1001" si="78">MAX(N963,0)</f>
        <v>0</v>
      </c>
    </row>
    <row r="964" spans="1:15" x14ac:dyDescent="0.2">
      <c r="A964" t="s">
        <v>850</v>
      </c>
      <c r="B964" s="1">
        <v>466825.27</v>
      </c>
      <c r="C964" s="1">
        <v>0</v>
      </c>
      <c r="D964" s="1">
        <v>0</v>
      </c>
      <c r="E964" s="1">
        <v>0</v>
      </c>
      <c r="F964" s="1">
        <v>0</v>
      </c>
      <c r="G964" s="3">
        <v>0.3</v>
      </c>
      <c r="H964" s="3">
        <v>0</v>
      </c>
      <c r="I964" s="3">
        <v>0.15</v>
      </c>
      <c r="J964" s="3">
        <v>0.1</v>
      </c>
      <c r="K964" s="4">
        <f t="shared" si="75"/>
        <v>0</v>
      </c>
      <c r="L964" s="4">
        <f t="shared" si="74"/>
        <v>0</v>
      </c>
      <c r="M964" s="5">
        <f t="shared" si="76"/>
        <v>140047.58100000001</v>
      </c>
      <c r="N964" s="5">
        <f t="shared" si="77"/>
        <v>0</v>
      </c>
      <c r="O964" s="5">
        <f t="shared" si="78"/>
        <v>0</v>
      </c>
    </row>
    <row r="965" spans="1:15" x14ac:dyDescent="0.2">
      <c r="A965" t="s">
        <v>851</v>
      </c>
      <c r="B965" s="1">
        <v>259.59000000000003</v>
      </c>
      <c r="C965" s="1">
        <v>51.92</v>
      </c>
      <c r="D965" s="1">
        <v>24.92</v>
      </c>
      <c r="E965" s="1">
        <v>50.410000000000004</v>
      </c>
      <c r="F965" s="1">
        <v>38.660000000000004</v>
      </c>
      <c r="G965" s="3">
        <v>0.2</v>
      </c>
      <c r="H965" s="3">
        <v>0.08</v>
      </c>
      <c r="I965" s="3">
        <v>0.15</v>
      </c>
      <c r="J965" s="3">
        <v>0.1</v>
      </c>
      <c r="K965" s="4">
        <f t="shared" si="75"/>
        <v>0.20000770445702837</v>
      </c>
      <c r="L965" s="4">
        <f t="shared" ref="L965:L1001" si="79">D965/($B965+C965)</f>
        <v>7.999743186414561E-2</v>
      </c>
      <c r="M965" s="5">
        <f t="shared" si="76"/>
        <v>-1.9999999999911603E-3</v>
      </c>
      <c r="N965" s="5">
        <f t="shared" si="77"/>
        <v>8.0000000000153993E-4</v>
      </c>
      <c r="O965" s="5">
        <f t="shared" si="78"/>
        <v>8.0000000000153993E-4</v>
      </c>
    </row>
    <row r="966" spans="1:15" x14ac:dyDescent="0.2">
      <c r="A966" t="s">
        <v>852</v>
      </c>
      <c r="B966" s="1">
        <v>4530719.1000000006</v>
      </c>
      <c r="C966" s="1">
        <v>226535.96</v>
      </c>
      <c r="D966" s="1">
        <v>0</v>
      </c>
      <c r="E966" s="1">
        <v>713588.28</v>
      </c>
      <c r="F966" s="1">
        <v>0</v>
      </c>
      <c r="G966" s="3">
        <v>0.05</v>
      </c>
      <c r="H966" s="3">
        <v>0</v>
      </c>
      <c r="I966" s="3">
        <v>0.15</v>
      </c>
      <c r="J966" s="3">
        <v>0</v>
      </c>
      <c r="K966" s="4">
        <f t="shared" si="75"/>
        <v>5.0000001103577565E-2</v>
      </c>
      <c r="L966" s="4">
        <f t="shared" si="79"/>
        <v>0</v>
      </c>
      <c r="M966" s="5">
        <f t="shared" si="76"/>
        <v>-4.9999999415052737E-3</v>
      </c>
      <c r="N966" s="5">
        <f t="shared" si="77"/>
        <v>0</v>
      </c>
      <c r="O966" s="5">
        <f t="shared" si="78"/>
        <v>0</v>
      </c>
    </row>
    <row r="967" spans="1:15" x14ac:dyDescent="0.2">
      <c r="A967" t="s">
        <v>853</v>
      </c>
      <c r="B967" s="1">
        <v>516086.22000000003</v>
      </c>
      <c r="C967" s="1">
        <v>154825.87</v>
      </c>
      <c r="D967" s="1">
        <v>33545.620000000003</v>
      </c>
      <c r="E967" s="1">
        <v>105668.73</v>
      </c>
      <c r="F967" s="1">
        <v>81012.639999999999</v>
      </c>
      <c r="G967" s="3">
        <v>0.3</v>
      </c>
      <c r="H967" s="3">
        <v>0.05</v>
      </c>
      <c r="I967" s="3">
        <v>0.15</v>
      </c>
      <c r="J967" s="3">
        <v>0.1</v>
      </c>
      <c r="K967" s="4">
        <f t="shared" si="75"/>
        <v>0.30000000775064289</v>
      </c>
      <c r="L967" s="4">
        <f t="shared" si="79"/>
        <v>5.0000023102877753E-2</v>
      </c>
      <c r="M967" s="5">
        <f t="shared" si="76"/>
        <v>-3.999999999544224E-3</v>
      </c>
      <c r="N967" s="5">
        <f t="shared" si="77"/>
        <v>-1.5499999996105197E-2</v>
      </c>
      <c r="O967" s="5">
        <f t="shared" si="78"/>
        <v>0</v>
      </c>
    </row>
    <row r="968" spans="1:15" x14ac:dyDescent="0.2">
      <c r="A968" t="s">
        <v>853</v>
      </c>
      <c r="B968" s="1">
        <v>41571.49</v>
      </c>
      <c r="C968" s="1">
        <v>12471.45</v>
      </c>
      <c r="D968" s="1">
        <v>0</v>
      </c>
      <c r="E968" s="1">
        <v>8106.51</v>
      </c>
      <c r="F968" s="1">
        <v>6214.9400000000005</v>
      </c>
      <c r="G968" s="3">
        <v>0.3</v>
      </c>
      <c r="H968" s="3">
        <v>0</v>
      </c>
      <c r="I968" s="3">
        <v>0.15</v>
      </c>
      <c r="J968" s="3">
        <v>0.1</v>
      </c>
      <c r="K968" s="4">
        <f t="shared" si="75"/>
        <v>0.30000007216484187</v>
      </c>
      <c r="L968" s="4">
        <f t="shared" si="79"/>
        <v>0</v>
      </c>
      <c r="M968" s="5">
        <f t="shared" si="76"/>
        <v>-3.0000000025658278E-3</v>
      </c>
      <c r="N968" s="5">
        <f t="shared" si="77"/>
        <v>0</v>
      </c>
      <c r="O968" s="5">
        <f t="shared" si="78"/>
        <v>0</v>
      </c>
    </row>
    <row r="969" spans="1:15" x14ac:dyDescent="0.2">
      <c r="A969" t="s">
        <v>854</v>
      </c>
      <c r="B969" s="1">
        <v>1144295.3400000001</v>
      </c>
      <c r="C969" s="1">
        <v>0</v>
      </c>
      <c r="D969" s="1">
        <v>0</v>
      </c>
      <c r="E969" s="1">
        <v>0</v>
      </c>
      <c r="F969" s="1">
        <v>0</v>
      </c>
      <c r="G969" s="3">
        <v>0.3</v>
      </c>
      <c r="H969" s="3">
        <v>0.08</v>
      </c>
      <c r="I969" s="3">
        <v>0.15</v>
      </c>
      <c r="J969" s="3">
        <v>0.1</v>
      </c>
      <c r="K969" s="4">
        <f t="shared" si="75"/>
        <v>0</v>
      </c>
      <c r="L969" s="4">
        <f t="shared" si="79"/>
        <v>0</v>
      </c>
      <c r="M969" s="5">
        <f t="shared" si="76"/>
        <v>343288.60200000001</v>
      </c>
      <c r="N969" s="5">
        <f t="shared" si="77"/>
        <v>91543.627200000003</v>
      </c>
      <c r="O969" s="5">
        <f t="shared" si="78"/>
        <v>91543.627200000003</v>
      </c>
    </row>
    <row r="970" spans="1:15" x14ac:dyDescent="0.2">
      <c r="A970" t="s">
        <v>855</v>
      </c>
      <c r="B970" s="1">
        <v>5034.1500000000005</v>
      </c>
      <c r="C970" s="1">
        <v>0</v>
      </c>
      <c r="D970" s="1">
        <v>0</v>
      </c>
      <c r="E970" s="1">
        <v>0</v>
      </c>
      <c r="F970" s="1">
        <v>0</v>
      </c>
      <c r="G970" s="3">
        <v>0.1</v>
      </c>
      <c r="H970" s="3">
        <v>0</v>
      </c>
      <c r="I970" s="3">
        <v>0.15</v>
      </c>
      <c r="J970" s="3">
        <v>0.1</v>
      </c>
      <c r="K970" s="4">
        <f t="shared" si="75"/>
        <v>0</v>
      </c>
      <c r="L970" s="4">
        <f t="shared" si="79"/>
        <v>0</v>
      </c>
      <c r="M970" s="5">
        <f t="shared" si="76"/>
        <v>503.41500000000008</v>
      </c>
      <c r="N970" s="5">
        <f t="shared" si="77"/>
        <v>0</v>
      </c>
      <c r="O970" s="5">
        <f t="shared" si="78"/>
        <v>0</v>
      </c>
    </row>
    <row r="971" spans="1:15" x14ac:dyDescent="0.2">
      <c r="A971" t="s">
        <v>855</v>
      </c>
      <c r="B971" s="1">
        <v>97821.180000000008</v>
      </c>
      <c r="C971" s="1">
        <v>19564.240000000002</v>
      </c>
      <c r="D971" s="1">
        <v>0</v>
      </c>
      <c r="E971" s="1">
        <v>17607.850000000002</v>
      </c>
      <c r="F971" s="1">
        <v>13499.36</v>
      </c>
      <c r="G971" s="3">
        <v>0.2</v>
      </c>
      <c r="H971" s="3">
        <v>0</v>
      </c>
      <c r="I971" s="3">
        <v>0.15</v>
      </c>
      <c r="J971" s="3">
        <v>0.1</v>
      </c>
      <c r="K971" s="4">
        <f t="shared" si="75"/>
        <v>0.20000004089093998</v>
      </c>
      <c r="L971" s="4">
        <f t="shared" si="79"/>
        <v>0</v>
      </c>
      <c r="M971" s="5">
        <f t="shared" si="76"/>
        <v>-3.9999999989199699E-3</v>
      </c>
      <c r="N971" s="5">
        <f t="shared" si="77"/>
        <v>0</v>
      </c>
      <c r="O971" s="5">
        <f t="shared" si="78"/>
        <v>0</v>
      </c>
    </row>
    <row r="972" spans="1:15" x14ac:dyDescent="0.2">
      <c r="A972" t="s">
        <v>855</v>
      </c>
      <c r="B972" s="1">
        <v>42783.53</v>
      </c>
      <c r="C972" s="1">
        <v>2139.1799999999998</v>
      </c>
      <c r="D972" s="1">
        <v>0</v>
      </c>
      <c r="E972" s="1">
        <v>6738.37</v>
      </c>
      <c r="F972" s="1">
        <v>5166.09</v>
      </c>
      <c r="G972" s="3">
        <v>0.05</v>
      </c>
      <c r="H972" s="3">
        <v>0</v>
      </c>
      <c r="I972" s="3">
        <v>0.15</v>
      </c>
      <c r="J972" s="3">
        <v>0.1</v>
      </c>
      <c r="K972" s="4">
        <f t="shared" si="75"/>
        <v>5.0000081807181407E-2</v>
      </c>
      <c r="L972" s="4">
        <f t="shared" si="79"/>
        <v>0</v>
      </c>
      <c r="M972" s="5">
        <f t="shared" si="76"/>
        <v>-3.4999999998155187E-3</v>
      </c>
      <c r="N972" s="5">
        <f t="shared" si="77"/>
        <v>0</v>
      </c>
      <c r="O972" s="5">
        <f t="shared" si="78"/>
        <v>0</v>
      </c>
    </row>
    <row r="973" spans="1:15" x14ac:dyDescent="0.2">
      <c r="A973" t="s">
        <v>856</v>
      </c>
      <c r="B973" s="1">
        <v>1676410.74</v>
      </c>
      <c r="C973" s="1">
        <v>335282.15000000002</v>
      </c>
      <c r="D973" s="1">
        <v>0</v>
      </c>
      <c r="E973" s="1">
        <v>301753.93</v>
      </c>
      <c r="F973" s="1">
        <v>231344.72</v>
      </c>
      <c r="G973" s="3">
        <v>0.2</v>
      </c>
      <c r="H973" s="3">
        <v>0</v>
      </c>
      <c r="I973" s="3">
        <v>0.15</v>
      </c>
      <c r="J973" s="3">
        <v>0.1</v>
      </c>
      <c r="K973" s="4">
        <f t="shared" si="75"/>
        <v>0.20000000119302505</v>
      </c>
      <c r="L973" s="4">
        <f t="shared" si="79"/>
        <v>0</v>
      </c>
      <c r="M973" s="5">
        <f t="shared" si="76"/>
        <v>-1.9999999899261759E-3</v>
      </c>
      <c r="N973" s="5">
        <f t="shared" si="77"/>
        <v>0</v>
      </c>
      <c r="O973" s="5">
        <f t="shared" si="78"/>
        <v>0</v>
      </c>
    </row>
    <row r="974" spans="1:15" x14ac:dyDescent="0.2">
      <c r="A974" t="s">
        <v>857</v>
      </c>
      <c r="B974" s="1">
        <v>3261588.59</v>
      </c>
      <c r="C974" s="1">
        <v>163079.38</v>
      </c>
      <c r="D974" s="1">
        <v>0</v>
      </c>
      <c r="E974" s="1">
        <v>513700.17</v>
      </c>
      <c r="F974" s="1">
        <v>0</v>
      </c>
      <c r="G974" s="3">
        <v>0.05</v>
      </c>
      <c r="H974" s="3">
        <v>0</v>
      </c>
      <c r="I974" s="3">
        <v>0.15</v>
      </c>
      <c r="J974" s="3">
        <v>0</v>
      </c>
      <c r="K974" s="4">
        <f t="shared" si="75"/>
        <v>4.9999984823346472E-2</v>
      </c>
      <c r="L974" s="4">
        <f t="shared" si="79"/>
        <v>0</v>
      </c>
      <c r="M974" s="5">
        <f t="shared" si="76"/>
        <v>4.9499999991496402E-2</v>
      </c>
      <c r="N974" s="5">
        <f t="shared" si="77"/>
        <v>0</v>
      </c>
      <c r="O974" s="5">
        <f t="shared" si="78"/>
        <v>0</v>
      </c>
    </row>
    <row r="975" spans="1:15" x14ac:dyDescent="0.2">
      <c r="A975" t="s">
        <v>858</v>
      </c>
      <c r="B975" s="1">
        <v>35.11</v>
      </c>
      <c r="C975" s="1">
        <v>3.5100000000000002</v>
      </c>
      <c r="D975" s="1">
        <v>0</v>
      </c>
      <c r="E975" s="1">
        <v>5.75</v>
      </c>
      <c r="F975" s="1">
        <v>4.47</v>
      </c>
      <c r="G975" s="3">
        <v>0.1</v>
      </c>
      <c r="H975" s="3">
        <v>0</v>
      </c>
      <c r="I975" s="3">
        <v>0.15</v>
      </c>
      <c r="J975" s="3">
        <v>0.1</v>
      </c>
      <c r="K975" s="4">
        <f t="shared" si="75"/>
        <v>9.9971518086015385E-2</v>
      </c>
      <c r="L975" s="4">
        <f t="shared" si="79"/>
        <v>0</v>
      </c>
      <c r="M975" s="5">
        <f t="shared" si="76"/>
        <v>1.0000000000000421E-3</v>
      </c>
      <c r="N975" s="5">
        <f t="shared" si="77"/>
        <v>0</v>
      </c>
      <c r="O975" s="5">
        <f t="shared" si="78"/>
        <v>0</v>
      </c>
    </row>
    <row r="976" spans="1:15" x14ac:dyDescent="0.2">
      <c r="A976" t="s">
        <v>859</v>
      </c>
      <c r="B976" s="1">
        <v>19255.920000000002</v>
      </c>
      <c r="C976" s="1">
        <v>0</v>
      </c>
      <c r="D976" s="1">
        <v>0</v>
      </c>
      <c r="E976" s="1">
        <v>0</v>
      </c>
      <c r="F976" s="1">
        <v>0</v>
      </c>
      <c r="G976" s="3">
        <v>0.3</v>
      </c>
      <c r="H976" s="3">
        <v>0</v>
      </c>
      <c r="I976" s="3">
        <v>0.15</v>
      </c>
      <c r="J976" s="3">
        <v>0.1</v>
      </c>
      <c r="K976" s="4">
        <f t="shared" si="75"/>
        <v>0</v>
      </c>
      <c r="L976" s="4">
        <f t="shared" si="79"/>
        <v>0</v>
      </c>
      <c r="M976" s="5">
        <f t="shared" si="76"/>
        <v>5776.7760000000007</v>
      </c>
      <c r="N976" s="5">
        <f t="shared" si="77"/>
        <v>0</v>
      </c>
      <c r="O976" s="5">
        <f t="shared" si="78"/>
        <v>0</v>
      </c>
    </row>
    <row r="977" spans="1:15" x14ac:dyDescent="0.2">
      <c r="A977" t="s">
        <v>860</v>
      </c>
      <c r="B977" s="1">
        <v>24956.23</v>
      </c>
      <c r="C977" s="1">
        <v>0</v>
      </c>
      <c r="D977" s="1">
        <v>0</v>
      </c>
      <c r="E977" s="1">
        <v>0</v>
      </c>
      <c r="F977" s="1">
        <v>0</v>
      </c>
      <c r="G977" s="3">
        <v>0.05</v>
      </c>
      <c r="H977" s="3">
        <v>0</v>
      </c>
      <c r="I977" s="3">
        <v>0.15</v>
      </c>
      <c r="J977" s="3">
        <v>0.1</v>
      </c>
      <c r="K977" s="4">
        <f t="shared" si="75"/>
        <v>0</v>
      </c>
      <c r="L977" s="4">
        <f t="shared" si="79"/>
        <v>0</v>
      </c>
      <c r="M977" s="5">
        <f t="shared" si="76"/>
        <v>1247.8115</v>
      </c>
      <c r="N977" s="5">
        <f t="shared" si="77"/>
        <v>0</v>
      </c>
      <c r="O977" s="5">
        <f t="shared" si="78"/>
        <v>0</v>
      </c>
    </row>
    <row r="978" spans="1:15" x14ac:dyDescent="0.2">
      <c r="A978" t="s">
        <v>860</v>
      </c>
      <c r="B978" s="1">
        <v>4321.58</v>
      </c>
      <c r="C978" s="1">
        <v>864.32</v>
      </c>
      <c r="D978" s="1">
        <v>0</v>
      </c>
      <c r="E978" s="1">
        <v>777.84</v>
      </c>
      <c r="F978" s="1">
        <v>596.36</v>
      </c>
      <c r="G978" s="3">
        <v>0.2</v>
      </c>
      <c r="H978" s="3">
        <v>0</v>
      </c>
      <c r="I978" s="3">
        <v>0.15</v>
      </c>
      <c r="J978" s="3">
        <v>0.1</v>
      </c>
      <c r="K978" s="4">
        <f t="shared" si="75"/>
        <v>0.20000092558740093</v>
      </c>
      <c r="L978" s="4">
        <f t="shared" si="79"/>
        <v>0</v>
      </c>
      <c r="M978" s="5">
        <f t="shared" si="76"/>
        <v>-4.0000000000610042E-3</v>
      </c>
      <c r="N978" s="5">
        <f t="shared" si="77"/>
        <v>0</v>
      </c>
      <c r="O978" s="5">
        <f t="shared" si="78"/>
        <v>0</v>
      </c>
    </row>
    <row r="979" spans="1:15" x14ac:dyDescent="0.2">
      <c r="A979" t="s">
        <v>861</v>
      </c>
      <c r="B979" s="1">
        <v>347214.41000000003</v>
      </c>
      <c r="C979" s="1">
        <v>121525.04000000001</v>
      </c>
      <c r="D979" s="1">
        <v>37499.14</v>
      </c>
      <c r="E979" s="1">
        <v>75935.75</v>
      </c>
      <c r="F979" s="1">
        <v>58217.450000000004</v>
      </c>
      <c r="G979" s="3">
        <v>0.35000000000000003</v>
      </c>
      <c r="H979" s="3">
        <v>0.08</v>
      </c>
      <c r="I979" s="3">
        <v>0.15</v>
      </c>
      <c r="J979" s="3">
        <v>0.1</v>
      </c>
      <c r="K979" s="4">
        <f t="shared" si="75"/>
        <v>0.34999998991977321</v>
      </c>
      <c r="L979" s="4">
        <f t="shared" si="79"/>
        <v>7.9999965865898415E-2</v>
      </c>
      <c r="M979" s="5">
        <f t="shared" si="76"/>
        <v>3.5000000079445613E-3</v>
      </c>
      <c r="N979" s="5">
        <f t="shared" si="77"/>
        <v>1.6000000004099138E-2</v>
      </c>
      <c r="O979" s="5">
        <f t="shared" si="78"/>
        <v>1.6000000004099138E-2</v>
      </c>
    </row>
    <row r="980" spans="1:15" x14ac:dyDescent="0.2">
      <c r="A980" t="s">
        <v>862</v>
      </c>
      <c r="B980" s="1">
        <v>45969.86</v>
      </c>
      <c r="C980" s="1">
        <v>9193.9699999999993</v>
      </c>
      <c r="D980" s="1">
        <v>0</v>
      </c>
      <c r="E980" s="1">
        <v>8274.58</v>
      </c>
      <c r="F980" s="1">
        <v>6343.87</v>
      </c>
      <c r="G980" s="3">
        <v>0.2</v>
      </c>
      <c r="H980" s="3">
        <v>0</v>
      </c>
      <c r="I980" s="3">
        <v>0.15</v>
      </c>
      <c r="J980" s="3">
        <v>0.1</v>
      </c>
      <c r="K980" s="4">
        <f t="shared" si="75"/>
        <v>0.19999995649323271</v>
      </c>
      <c r="L980" s="4">
        <f t="shared" si="79"/>
        <v>0</v>
      </c>
      <c r="M980" s="5">
        <f t="shared" si="76"/>
        <v>2.0000000018297517E-3</v>
      </c>
      <c r="N980" s="5">
        <f t="shared" si="77"/>
        <v>0</v>
      </c>
      <c r="O980" s="5">
        <f t="shared" si="78"/>
        <v>0</v>
      </c>
    </row>
    <row r="981" spans="1:15" x14ac:dyDescent="0.2">
      <c r="A981" t="s">
        <v>863</v>
      </c>
      <c r="B981" s="1">
        <v>202630.73</v>
      </c>
      <c r="C981" s="1">
        <v>54710.3</v>
      </c>
      <c r="D981" s="1">
        <v>0</v>
      </c>
      <c r="E981" s="1">
        <v>38601.17</v>
      </c>
      <c r="F981" s="1">
        <v>29594.18</v>
      </c>
      <c r="G981" s="3">
        <v>0.3</v>
      </c>
      <c r="H981" s="3">
        <v>0</v>
      </c>
      <c r="I981" s="3">
        <v>0.15</v>
      </c>
      <c r="J981" s="3">
        <v>0.1</v>
      </c>
      <c r="K981" s="4">
        <f t="shared" si="75"/>
        <v>0.27000001431174825</v>
      </c>
      <c r="L981" s="4">
        <f t="shared" si="79"/>
        <v>0</v>
      </c>
      <c r="M981" s="5">
        <f t="shared" si="76"/>
        <v>6078.9190000000026</v>
      </c>
      <c r="N981" s="5">
        <f t="shared" si="77"/>
        <v>0</v>
      </c>
      <c r="O981" s="5">
        <f t="shared" si="78"/>
        <v>0</v>
      </c>
    </row>
    <row r="982" spans="1:15" x14ac:dyDescent="0.2">
      <c r="A982" t="s">
        <v>864</v>
      </c>
      <c r="B982" s="1">
        <v>12640.89</v>
      </c>
      <c r="C982" s="1">
        <v>0</v>
      </c>
      <c r="D982" s="1">
        <v>0</v>
      </c>
      <c r="E982" s="1">
        <v>0</v>
      </c>
      <c r="F982" s="1">
        <v>0</v>
      </c>
      <c r="G982" s="3">
        <v>0.2</v>
      </c>
      <c r="H982" s="3">
        <v>0</v>
      </c>
      <c r="I982" s="3">
        <v>0.15</v>
      </c>
      <c r="J982" s="3">
        <v>0.1</v>
      </c>
      <c r="K982" s="4">
        <f t="shared" si="75"/>
        <v>0</v>
      </c>
      <c r="L982" s="4">
        <f t="shared" si="79"/>
        <v>0</v>
      </c>
      <c r="M982" s="5">
        <f t="shared" si="76"/>
        <v>2528.1779999999999</v>
      </c>
      <c r="N982" s="5">
        <f t="shared" si="77"/>
        <v>0</v>
      </c>
      <c r="O982" s="5">
        <f t="shared" si="78"/>
        <v>0</v>
      </c>
    </row>
    <row r="983" spans="1:15" x14ac:dyDescent="0.2">
      <c r="A983" t="s">
        <v>865</v>
      </c>
      <c r="B983" s="1">
        <v>11329.82</v>
      </c>
      <c r="C983" s="1">
        <v>2265.96</v>
      </c>
      <c r="D983" s="1">
        <v>0</v>
      </c>
      <c r="E983" s="1">
        <v>2039.42</v>
      </c>
      <c r="F983" s="1">
        <v>1563.51</v>
      </c>
      <c r="G983" s="3">
        <v>0.2</v>
      </c>
      <c r="H983" s="3">
        <v>0</v>
      </c>
      <c r="I983" s="3">
        <v>0.15</v>
      </c>
      <c r="J983" s="3">
        <v>0.1</v>
      </c>
      <c r="K983" s="4">
        <f t="shared" si="75"/>
        <v>0.19999964694937786</v>
      </c>
      <c r="L983" s="4">
        <f t="shared" si="79"/>
        <v>0</v>
      </c>
      <c r="M983" s="5">
        <f t="shared" si="76"/>
        <v>3.9999999998911314E-3</v>
      </c>
      <c r="N983" s="5">
        <f t="shared" si="77"/>
        <v>0</v>
      </c>
      <c r="O983" s="5">
        <f t="shared" si="78"/>
        <v>0</v>
      </c>
    </row>
    <row r="984" spans="1:15" x14ac:dyDescent="0.2">
      <c r="A984" t="s">
        <v>866</v>
      </c>
      <c r="B984" s="1">
        <v>5636.67</v>
      </c>
      <c r="C984" s="1">
        <v>0</v>
      </c>
      <c r="D984" s="1">
        <v>0</v>
      </c>
      <c r="E984" s="1">
        <v>0</v>
      </c>
      <c r="F984" s="1">
        <v>0</v>
      </c>
      <c r="G984" s="3">
        <v>0</v>
      </c>
      <c r="H984" s="3">
        <v>0</v>
      </c>
      <c r="I984" s="3">
        <v>0.15</v>
      </c>
      <c r="J984" s="3">
        <v>0</v>
      </c>
      <c r="K984" s="4">
        <f t="shared" si="75"/>
        <v>0</v>
      </c>
      <c r="L984" s="4">
        <f t="shared" si="79"/>
        <v>0</v>
      </c>
      <c r="M984" s="5">
        <f t="shared" si="76"/>
        <v>0</v>
      </c>
      <c r="N984" s="5">
        <f t="shared" si="77"/>
        <v>0</v>
      </c>
      <c r="O984" s="5">
        <f t="shared" si="78"/>
        <v>0</v>
      </c>
    </row>
    <row r="985" spans="1:15" x14ac:dyDescent="0.2">
      <c r="A985" t="s">
        <v>867</v>
      </c>
      <c r="B985" s="1">
        <v>22216.959999999999</v>
      </c>
      <c r="C985" s="1">
        <v>7775.9400000000005</v>
      </c>
      <c r="D985" s="1">
        <v>0</v>
      </c>
      <c r="E985" s="1">
        <v>4499</v>
      </c>
      <c r="F985" s="1">
        <v>3449.23</v>
      </c>
      <c r="G985" s="3">
        <v>0.35000000000000003</v>
      </c>
      <c r="H985" s="3">
        <v>0</v>
      </c>
      <c r="I985" s="3">
        <v>0.15</v>
      </c>
      <c r="J985" s="3">
        <v>0.1</v>
      </c>
      <c r="K985" s="4">
        <f t="shared" si="75"/>
        <v>0.35000018004263411</v>
      </c>
      <c r="L985" s="4">
        <f t="shared" si="79"/>
        <v>0</v>
      </c>
      <c r="M985" s="5">
        <f t="shared" si="76"/>
        <v>-3.9999999996327773E-3</v>
      </c>
      <c r="N985" s="5">
        <f t="shared" si="77"/>
        <v>0</v>
      </c>
      <c r="O985" s="5">
        <f t="shared" si="78"/>
        <v>0</v>
      </c>
    </row>
    <row r="986" spans="1:15" x14ac:dyDescent="0.2">
      <c r="A986" t="s">
        <v>868</v>
      </c>
      <c r="B986" s="1">
        <v>21439.78</v>
      </c>
      <c r="C986" s="1">
        <v>0</v>
      </c>
      <c r="D986" s="1">
        <v>0</v>
      </c>
      <c r="E986" s="1">
        <v>0</v>
      </c>
      <c r="F986" s="1">
        <v>0</v>
      </c>
      <c r="G986" s="3">
        <v>0</v>
      </c>
      <c r="H986" s="3">
        <v>0</v>
      </c>
      <c r="I986" s="3">
        <v>0.15</v>
      </c>
      <c r="J986" s="3">
        <v>0</v>
      </c>
      <c r="K986" s="4">
        <f t="shared" si="75"/>
        <v>0</v>
      </c>
      <c r="L986" s="4">
        <f t="shared" si="79"/>
        <v>0</v>
      </c>
      <c r="M986" s="5">
        <f t="shared" si="76"/>
        <v>0</v>
      </c>
      <c r="N986" s="5">
        <f t="shared" si="77"/>
        <v>0</v>
      </c>
      <c r="O986" s="5">
        <f t="shared" si="78"/>
        <v>0</v>
      </c>
    </row>
    <row r="987" spans="1:15" x14ac:dyDescent="0.2">
      <c r="A987" t="s">
        <v>868</v>
      </c>
      <c r="B987" s="1">
        <v>2694.54</v>
      </c>
      <c r="C987" s="1">
        <v>134.72999999999999</v>
      </c>
      <c r="D987" s="1">
        <v>0</v>
      </c>
      <c r="E987" s="1">
        <v>424.33</v>
      </c>
      <c r="F987" s="1">
        <v>325.43</v>
      </c>
      <c r="G987" s="3">
        <v>0.05</v>
      </c>
      <c r="H987" s="3">
        <v>0</v>
      </c>
      <c r="I987" s="3">
        <v>0.15</v>
      </c>
      <c r="J987" s="3">
        <v>0.1</v>
      </c>
      <c r="K987" s="4">
        <f t="shared" si="75"/>
        <v>5.0001113362577655E-2</v>
      </c>
      <c r="L987" s="4">
        <f t="shared" si="79"/>
        <v>0</v>
      </c>
      <c r="M987" s="5">
        <f t="shared" si="76"/>
        <v>-2.9999999999875855E-3</v>
      </c>
      <c r="N987" s="5">
        <f t="shared" si="77"/>
        <v>0</v>
      </c>
      <c r="O987" s="5">
        <f t="shared" si="78"/>
        <v>0</v>
      </c>
    </row>
    <row r="988" spans="1:15" x14ac:dyDescent="0.2">
      <c r="A988" t="s">
        <v>869</v>
      </c>
      <c r="B988" s="1">
        <v>346954.13</v>
      </c>
      <c r="C988" s="1">
        <v>121433.95</v>
      </c>
      <c r="D988" s="1">
        <v>468388.08</v>
      </c>
      <c r="E988" s="1">
        <v>140516.42000000001</v>
      </c>
      <c r="F988" s="1">
        <v>0</v>
      </c>
      <c r="G988" s="3">
        <v>0.35000000000000003</v>
      </c>
      <c r="H988" s="3">
        <v>1</v>
      </c>
      <c r="I988" s="3">
        <v>0.15</v>
      </c>
      <c r="J988" s="3">
        <v>0.1</v>
      </c>
      <c r="K988" s="4">
        <f t="shared" si="75"/>
        <v>0.35000001297001421</v>
      </c>
      <c r="L988" s="4">
        <f t="shared" si="79"/>
        <v>1</v>
      </c>
      <c r="M988" s="5">
        <f t="shared" si="76"/>
        <v>-4.4999999837495317E-3</v>
      </c>
      <c r="N988" s="5">
        <f t="shared" si="77"/>
        <v>0</v>
      </c>
      <c r="O988" s="5">
        <f t="shared" si="78"/>
        <v>0</v>
      </c>
    </row>
    <row r="989" spans="1:15" x14ac:dyDescent="0.2">
      <c r="A989" t="s">
        <v>870</v>
      </c>
      <c r="B989" s="1">
        <v>290153.56</v>
      </c>
      <c r="C989" s="1">
        <v>14507.68</v>
      </c>
      <c r="D989" s="1">
        <v>0</v>
      </c>
      <c r="E989" s="1">
        <v>45699.200000000004</v>
      </c>
      <c r="F989" s="1">
        <v>35036.080000000002</v>
      </c>
      <c r="G989" s="3">
        <v>0.05</v>
      </c>
      <c r="H989" s="3">
        <v>0</v>
      </c>
      <c r="I989" s="3">
        <v>0.15</v>
      </c>
      <c r="J989" s="3">
        <v>0.1</v>
      </c>
      <c r="K989" s="4">
        <f t="shared" si="75"/>
        <v>5.0000006892901815E-2</v>
      </c>
      <c r="L989" s="4">
        <f t="shared" si="79"/>
        <v>0</v>
      </c>
      <c r="M989" s="5">
        <f t="shared" si="76"/>
        <v>-1.9999999994323443E-3</v>
      </c>
      <c r="N989" s="5">
        <f t="shared" si="77"/>
        <v>0</v>
      </c>
      <c r="O989" s="5">
        <f t="shared" si="78"/>
        <v>0</v>
      </c>
    </row>
    <row r="990" spans="1:15" x14ac:dyDescent="0.2">
      <c r="A990" t="s">
        <v>871</v>
      </c>
      <c r="B990" s="1">
        <v>20771.43</v>
      </c>
      <c r="C990" s="1">
        <v>6231.43</v>
      </c>
      <c r="D990" s="1">
        <v>0</v>
      </c>
      <c r="E990" s="1">
        <v>4050.4300000000003</v>
      </c>
      <c r="F990" s="1">
        <v>3105.32</v>
      </c>
      <c r="G990" s="3">
        <v>0.3</v>
      </c>
      <c r="H990" s="3">
        <v>0</v>
      </c>
      <c r="I990" s="3">
        <v>0.15</v>
      </c>
      <c r="J990" s="3">
        <v>0.1</v>
      </c>
      <c r="K990" s="4">
        <f t="shared" si="75"/>
        <v>0.30000004814305037</v>
      </c>
      <c r="L990" s="4">
        <f t="shared" si="79"/>
        <v>0</v>
      </c>
      <c r="M990" s="5">
        <f t="shared" si="76"/>
        <v>-1.0000000009461247E-3</v>
      </c>
      <c r="N990" s="5">
        <f t="shared" si="77"/>
        <v>0</v>
      </c>
      <c r="O990" s="5">
        <f t="shared" si="78"/>
        <v>0</v>
      </c>
    </row>
    <row r="991" spans="1:15" x14ac:dyDescent="0.2">
      <c r="A991" t="s">
        <v>872</v>
      </c>
      <c r="B991" s="1">
        <v>57716.68</v>
      </c>
      <c r="C991" s="1">
        <v>11543.34</v>
      </c>
      <c r="D991" s="1">
        <v>0</v>
      </c>
      <c r="E991" s="1">
        <v>10389.07</v>
      </c>
      <c r="F991" s="1">
        <v>7964.91</v>
      </c>
      <c r="G991" s="3">
        <v>0.2</v>
      </c>
      <c r="H991" s="3">
        <v>0</v>
      </c>
      <c r="I991" s="3">
        <v>0.15</v>
      </c>
      <c r="J991" s="3">
        <v>0.1</v>
      </c>
      <c r="K991" s="4">
        <f t="shared" si="75"/>
        <v>0.20000006930405562</v>
      </c>
      <c r="L991" s="4">
        <f t="shared" si="79"/>
        <v>0</v>
      </c>
      <c r="M991" s="5">
        <f t="shared" si="76"/>
        <v>-4.0000000000823648E-3</v>
      </c>
      <c r="N991" s="5">
        <f t="shared" si="77"/>
        <v>0</v>
      </c>
      <c r="O991" s="5">
        <f t="shared" si="78"/>
        <v>0</v>
      </c>
    </row>
    <row r="992" spans="1:15" x14ac:dyDescent="0.2">
      <c r="A992" t="s">
        <v>873</v>
      </c>
      <c r="B992" s="1">
        <v>545940.17000000004</v>
      </c>
      <c r="C992" s="1">
        <v>163782.05000000002</v>
      </c>
      <c r="D992" s="1">
        <v>0</v>
      </c>
      <c r="E992" s="1">
        <v>106458.38</v>
      </c>
      <c r="F992" s="1">
        <v>81618.09</v>
      </c>
      <c r="G992" s="3">
        <v>0.35000000000000003</v>
      </c>
      <c r="H992" s="3">
        <v>0</v>
      </c>
      <c r="I992" s="3">
        <v>0.15</v>
      </c>
      <c r="J992" s="3">
        <v>0.1</v>
      </c>
      <c r="K992" s="4">
        <f t="shared" si="75"/>
        <v>0.29999999816829748</v>
      </c>
      <c r="L992" s="4">
        <f t="shared" si="79"/>
        <v>0</v>
      </c>
      <c r="M992" s="5">
        <f t="shared" si="76"/>
        <v>27297.009500000007</v>
      </c>
      <c r="N992" s="5">
        <f t="shared" si="77"/>
        <v>0</v>
      </c>
      <c r="O992" s="5">
        <f t="shared" si="78"/>
        <v>0</v>
      </c>
    </row>
    <row r="993" spans="1:15" x14ac:dyDescent="0.2">
      <c r="A993" t="s">
        <v>874</v>
      </c>
      <c r="B993" s="1">
        <v>498962.94</v>
      </c>
      <c r="C993" s="1">
        <v>0</v>
      </c>
      <c r="D993" s="1">
        <v>0</v>
      </c>
      <c r="E993" s="1">
        <v>0</v>
      </c>
      <c r="F993" s="1">
        <v>0</v>
      </c>
      <c r="G993" s="3">
        <v>0.1</v>
      </c>
      <c r="H993" s="3">
        <v>0</v>
      </c>
      <c r="I993" s="3">
        <v>0.15</v>
      </c>
      <c r="J993" s="3">
        <v>0.1</v>
      </c>
      <c r="K993" s="4">
        <f t="shared" si="75"/>
        <v>0</v>
      </c>
      <c r="L993" s="4">
        <f t="shared" si="79"/>
        <v>0</v>
      </c>
      <c r="M993" s="5">
        <f t="shared" si="76"/>
        <v>49896.294000000002</v>
      </c>
      <c r="N993" s="5">
        <f t="shared" si="77"/>
        <v>0</v>
      </c>
      <c r="O993" s="5">
        <f t="shared" si="78"/>
        <v>0</v>
      </c>
    </row>
    <row r="994" spans="1:15" x14ac:dyDescent="0.2">
      <c r="A994" t="s">
        <v>875</v>
      </c>
      <c r="B994" s="1">
        <v>795819.38</v>
      </c>
      <c r="C994" s="1">
        <v>278536.74</v>
      </c>
      <c r="D994" s="1">
        <v>0</v>
      </c>
      <c r="E994" s="1">
        <v>161153.39000000001</v>
      </c>
      <c r="F994" s="1">
        <v>123550.94</v>
      </c>
      <c r="G994" s="3">
        <v>0.35000000000000003</v>
      </c>
      <c r="H994" s="3">
        <v>0</v>
      </c>
      <c r="I994" s="3">
        <v>0.15</v>
      </c>
      <c r="J994" s="3">
        <v>0.1</v>
      </c>
      <c r="K994" s="4">
        <f t="shared" si="75"/>
        <v>0.349999945967639</v>
      </c>
      <c r="L994" s="4">
        <f t="shared" si="79"/>
        <v>0</v>
      </c>
      <c r="M994" s="5">
        <f t="shared" si="76"/>
        <v>4.300000005471482E-2</v>
      </c>
      <c r="N994" s="5">
        <f t="shared" si="77"/>
        <v>0</v>
      </c>
      <c r="O994" s="5">
        <f t="shared" si="78"/>
        <v>0</v>
      </c>
    </row>
    <row r="995" spans="1:15" x14ac:dyDescent="0.2">
      <c r="A995" t="s">
        <v>876</v>
      </c>
      <c r="B995" s="1">
        <v>3844.21</v>
      </c>
      <c r="C995" s="1">
        <v>0</v>
      </c>
      <c r="D995" s="1">
        <v>0</v>
      </c>
      <c r="E995" s="1">
        <v>0</v>
      </c>
      <c r="F995" s="1">
        <v>0</v>
      </c>
      <c r="G995" s="3">
        <v>0.3</v>
      </c>
      <c r="H995" s="3">
        <v>0</v>
      </c>
      <c r="I995" s="3">
        <v>0.15</v>
      </c>
      <c r="J995" s="3">
        <v>0.1</v>
      </c>
      <c r="K995" s="4">
        <f t="shared" si="75"/>
        <v>0</v>
      </c>
      <c r="L995" s="4">
        <f t="shared" si="79"/>
        <v>0</v>
      </c>
      <c r="M995" s="5">
        <f t="shared" si="76"/>
        <v>1153.2629999999999</v>
      </c>
      <c r="N995" s="5">
        <f t="shared" si="77"/>
        <v>0</v>
      </c>
      <c r="O995" s="5">
        <f t="shared" si="78"/>
        <v>0</v>
      </c>
    </row>
    <row r="996" spans="1:15" x14ac:dyDescent="0.2">
      <c r="A996" t="s">
        <v>877</v>
      </c>
      <c r="B996" s="1">
        <v>23608.82</v>
      </c>
      <c r="C996" s="1">
        <v>2360.88</v>
      </c>
      <c r="D996" s="1">
        <v>0</v>
      </c>
      <c r="E996" s="1">
        <v>3895.5</v>
      </c>
      <c r="F996" s="1">
        <v>0</v>
      </c>
      <c r="G996" s="3">
        <v>0.1</v>
      </c>
      <c r="H996" s="3">
        <v>0</v>
      </c>
      <c r="I996" s="3">
        <v>0.15</v>
      </c>
      <c r="J996" s="3">
        <v>0</v>
      </c>
      <c r="K996" s="4">
        <f t="shared" si="75"/>
        <v>9.9999915285897398E-2</v>
      </c>
      <c r="L996" s="4">
        <f t="shared" si="79"/>
        <v>0</v>
      </c>
      <c r="M996" s="5">
        <f t="shared" si="76"/>
        <v>1.9999999999290074E-3</v>
      </c>
      <c r="N996" s="5">
        <f t="shared" si="77"/>
        <v>0</v>
      </c>
      <c r="O996" s="5">
        <f t="shared" si="78"/>
        <v>0</v>
      </c>
    </row>
    <row r="997" spans="1:15" x14ac:dyDescent="0.2">
      <c r="A997" t="s">
        <v>878</v>
      </c>
      <c r="B997" s="1">
        <v>32672.61</v>
      </c>
      <c r="C997" s="1">
        <v>0</v>
      </c>
      <c r="D997" s="1">
        <v>0</v>
      </c>
      <c r="E997" s="1">
        <v>0</v>
      </c>
      <c r="F997" s="1">
        <v>0</v>
      </c>
      <c r="G997" s="3">
        <v>0.1</v>
      </c>
      <c r="H997" s="3">
        <v>0</v>
      </c>
      <c r="I997" s="3">
        <v>0.15</v>
      </c>
      <c r="J997" s="3">
        <v>0.1</v>
      </c>
      <c r="K997" s="4">
        <f t="shared" si="75"/>
        <v>0</v>
      </c>
      <c r="L997" s="4">
        <f t="shared" si="79"/>
        <v>0</v>
      </c>
      <c r="M997" s="5">
        <f t="shared" si="76"/>
        <v>3267.2610000000004</v>
      </c>
      <c r="N997" s="5">
        <f t="shared" si="77"/>
        <v>0</v>
      </c>
      <c r="O997" s="5">
        <f t="shared" si="78"/>
        <v>0</v>
      </c>
    </row>
    <row r="998" spans="1:15" x14ac:dyDescent="0.2">
      <c r="A998" t="s">
        <v>879</v>
      </c>
      <c r="B998" s="1">
        <v>581910.51</v>
      </c>
      <c r="C998" s="1">
        <v>116382.1</v>
      </c>
      <c r="D998" s="1">
        <v>0</v>
      </c>
      <c r="E998" s="1">
        <v>104743.98</v>
      </c>
      <c r="F998" s="1">
        <v>80303.7</v>
      </c>
      <c r="G998" s="3">
        <v>0.2</v>
      </c>
      <c r="H998" s="3">
        <v>0</v>
      </c>
      <c r="I998" s="3">
        <v>0.15</v>
      </c>
      <c r="J998" s="3">
        <v>0.1</v>
      </c>
      <c r="K998" s="4">
        <f t="shared" si="75"/>
        <v>0.1999999965630454</v>
      </c>
      <c r="L998" s="4">
        <f t="shared" si="79"/>
        <v>0</v>
      </c>
      <c r="M998" s="5">
        <f t="shared" si="76"/>
        <v>2.0000000098375605E-3</v>
      </c>
      <c r="N998" s="5">
        <f t="shared" si="77"/>
        <v>0</v>
      </c>
      <c r="O998" s="5">
        <f t="shared" si="78"/>
        <v>0</v>
      </c>
    </row>
    <row r="999" spans="1:15" x14ac:dyDescent="0.2">
      <c r="A999" t="s">
        <v>880</v>
      </c>
      <c r="B999" s="1">
        <v>111386.56</v>
      </c>
      <c r="C999" s="1">
        <v>33415.97</v>
      </c>
      <c r="D999" s="1">
        <v>0</v>
      </c>
      <c r="E999" s="1">
        <v>21720.31</v>
      </c>
      <c r="F999" s="1">
        <v>16652.29</v>
      </c>
      <c r="G999" s="3">
        <v>0.3</v>
      </c>
      <c r="H999" s="3">
        <v>0</v>
      </c>
      <c r="I999" s="3">
        <v>0.15</v>
      </c>
      <c r="J999" s="3">
        <v>0.1</v>
      </c>
      <c r="K999" s="4">
        <f t="shared" si="75"/>
        <v>0.30000001795548764</v>
      </c>
      <c r="L999" s="4">
        <f t="shared" si="79"/>
        <v>0</v>
      </c>
      <c r="M999" s="5">
        <f t="shared" si="76"/>
        <v>-2.0000000027083687E-3</v>
      </c>
      <c r="N999" s="5">
        <f t="shared" si="77"/>
        <v>0</v>
      </c>
      <c r="O999" s="5">
        <f t="shared" si="78"/>
        <v>0</v>
      </c>
    </row>
    <row r="1000" spans="1:15" x14ac:dyDescent="0.2">
      <c r="A1000" t="s">
        <v>881</v>
      </c>
      <c r="B1000" s="1">
        <v>165718.80000000002</v>
      </c>
      <c r="C1000" s="1">
        <v>0</v>
      </c>
      <c r="D1000" s="1">
        <v>0</v>
      </c>
      <c r="E1000" s="1">
        <v>0</v>
      </c>
      <c r="F1000" s="1">
        <v>0</v>
      </c>
      <c r="G1000" s="3">
        <v>0.1</v>
      </c>
      <c r="H1000" s="3">
        <v>0</v>
      </c>
      <c r="I1000" s="3">
        <v>0.15</v>
      </c>
      <c r="J1000" s="3">
        <v>0.1</v>
      </c>
      <c r="K1000" s="4">
        <f t="shared" si="75"/>
        <v>0</v>
      </c>
      <c r="L1000" s="4">
        <f t="shared" si="79"/>
        <v>0</v>
      </c>
      <c r="M1000" s="5">
        <f t="shared" si="76"/>
        <v>16571.88</v>
      </c>
      <c r="N1000" s="5">
        <f t="shared" si="77"/>
        <v>0</v>
      </c>
      <c r="O1000" s="5">
        <f t="shared" si="78"/>
        <v>0</v>
      </c>
    </row>
    <row r="1001" spans="1:15" x14ac:dyDescent="0.2">
      <c r="A1001" t="s">
        <v>882</v>
      </c>
      <c r="B1001" s="1">
        <v>316.68</v>
      </c>
      <c r="C1001" s="1">
        <v>63.34</v>
      </c>
      <c r="D1001" s="1">
        <v>0</v>
      </c>
      <c r="E1001" s="1">
        <v>56.980000000000004</v>
      </c>
      <c r="F1001" s="1">
        <v>43.7</v>
      </c>
      <c r="G1001" s="3">
        <v>0.2</v>
      </c>
      <c r="H1001" s="3">
        <v>0</v>
      </c>
      <c r="I1001" s="3">
        <v>0.15</v>
      </c>
      <c r="J1001" s="3">
        <v>0.1</v>
      </c>
      <c r="K1001" s="4">
        <f t="shared" si="75"/>
        <v>0.20001263104711381</v>
      </c>
      <c r="L1001" s="4">
        <f t="shared" si="79"/>
        <v>0</v>
      </c>
      <c r="M1001" s="5">
        <f t="shared" si="76"/>
        <v>-3.9999999999975611E-3</v>
      </c>
      <c r="N1001" s="5">
        <f t="shared" si="77"/>
        <v>0</v>
      </c>
      <c r="O1001" s="5">
        <f t="shared" si="78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2A464-9C60-45DF-8F94-3504AFCB7F9F}">
  <dimension ref="A3:D24"/>
  <sheetViews>
    <sheetView workbookViewId="0">
      <selection activeCell="C3" sqref="C3"/>
    </sheetView>
  </sheetViews>
  <sheetFormatPr baseColWidth="10" defaultColWidth="8.83203125" defaultRowHeight="15" x14ac:dyDescent="0.2"/>
  <cols>
    <col min="1" max="1" width="38.6640625" bestFit="1" customWidth="1"/>
    <col min="2" max="2" width="20.5" bestFit="1" customWidth="1"/>
    <col min="3" max="3" width="39.1640625" bestFit="1" customWidth="1"/>
    <col min="4" max="4" width="37.5" bestFit="1" customWidth="1"/>
    <col min="5" max="30" width="12" bestFit="1" customWidth="1"/>
    <col min="31" max="32" width="11" bestFit="1" customWidth="1"/>
    <col min="33" max="57" width="12" bestFit="1" customWidth="1"/>
    <col min="58" max="58" width="11" bestFit="1" customWidth="1"/>
    <col min="59" max="71" width="12" bestFit="1" customWidth="1"/>
    <col min="72" max="72" width="11" bestFit="1" customWidth="1"/>
    <col min="73" max="76" width="12" bestFit="1" customWidth="1"/>
    <col min="77" max="78" width="11" bestFit="1" customWidth="1"/>
    <col min="79" max="79" width="12" bestFit="1" customWidth="1"/>
    <col min="80" max="80" width="11" bestFit="1" customWidth="1"/>
    <col min="81" max="94" width="12" bestFit="1" customWidth="1"/>
    <col min="95" max="96" width="6" bestFit="1" customWidth="1"/>
    <col min="97" max="97" width="7" bestFit="1" customWidth="1"/>
    <col min="98" max="98" width="6" bestFit="1" customWidth="1"/>
    <col min="99" max="100" width="7" bestFit="1" customWidth="1"/>
    <col min="101" max="101" width="5" bestFit="1" customWidth="1"/>
    <col min="102" max="103" width="7" bestFit="1" customWidth="1"/>
    <col min="104" max="104" width="6" bestFit="1" customWidth="1"/>
    <col min="105" max="105" width="8" bestFit="1" customWidth="1"/>
    <col min="106" max="106" width="6" bestFit="1" customWidth="1"/>
    <col min="107" max="114" width="7" bestFit="1" customWidth="1"/>
    <col min="115" max="116" width="8" bestFit="1" customWidth="1"/>
    <col min="117" max="117" width="6" bestFit="1" customWidth="1"/>
    <col min="118" max="119" width="8" bestFit="1" customWidth="1"/>
    <col min="120" max="120" width="7" bestFit="1" customWidth="1"/>
    <col min="121" max="122" width="8" bestFit="1" customWidth="1"/>
    <col min="123" max="123" width="9" bestFit="1" customWidth="1"/>
    <col min="124" max="124" width="8" bestFit="1" customWidth="1"/>
    <col min="125" max="126" width="9" bestFit="1" customWidth="1"/>
    <col min="127" max="128" width="8" bestFit="1" customWidth="1"/>
    <col min="129" max="129" width="9" bestFit="1" customWidth="1"/>
    <col min="130" max="133" width="8" bestFit="1" customWidth="1"/>
    <col min="134" max="134" width="9" bestFit="1" customWidth="1"/>
    <col min="135" max="135" width="6" bestFit="1" customWidth="1"/>
    <col min="136" max="136" width="9" bestFit="1" customWidth="1"/>
    <col min="137" max="139" width="8" bestFit="1" customWidth="1"/>
    <col min="140" max="140" width="7" bestFit="1" customWidth="1"/>
    <col min="141" max="141" width="9" bestFit="1" customWidth="1"/>
    <col min="142" max="144" width="8" bestFit="1" customWidth="1"/>
    <col min="145" max="145" width="7" bestFit="1" customWidth="1"/>
    <col min="146" max="147" width="9" bestFit="1" customWidth="1"/>
    <col min="148" max="154" width="8" bestFit="1" customWidth="1"/>
    <col min="155" max="155" width="9" bestFit="1" customWidth="1"/>
    <col min="156" max="156" width="7" bestFit="1" customWidth="1"/>
    <col min="157" max="157" width="8" bestFit="1" customWidth="1"/>
    <col min="158" max="158" width="7" bestFit="1" customWidth="1"/>
    <col min="159" max="159" width="9" bestFit="1" customWidth="1"/>
    <col min="160" max="160" width="8" bestFit="1" customWidth="1"/>
    <col min="161" max="161" width="9" bestFit="1" customWidth="1"/>
    <col min="162" max="165" width="8" bestFit="1" customWidth="1"/>
    <col min="166" max="166" width="9" bestFit="1" customWidth="1"/>
    <col min="167" max="169" width="8" bestFit="1" customWidth="1"/>
    <col min="170" max="170" width="9" bestFit="1" customWidth="1"/>
    <col min="171" max="171" width="8" bestFit="1" customWidth="1"/>
    <col min="172" max="178" width="9" bestFit="1" customWidth="1"/>
    <col min="179" max="179" width="10" bestFit="1" customWidth="1"/>
    <col min="180" max="180" width="9" bestFit="1" customWidth="1"/>
    <col min="181" max="181" width="10" bestFit="1" customWidth="1"/>
    <col min="182" max="183" width="9" bestFit="1" customWidth="1"/>
    <col min="184" max="184" width="8" bestFit="1" customWidth="1"/>
    <col min="185" max="194" width="9" bestFit="1" customWidth="1"/>
    <col min="195" max="195" width="8" bestFit="1" customWidth="1"/>
    <col min="196" max="199" width="9" bestFit="1" customWidth="1"/>
    <col min="200" max="200" width="8" bestFit="1" customWidth="1"/>
    <col min="201" max="216" width="9" bestFit="1" customWidth="1"/>
    <col min="217" max="217" width="10" bestFit="1" customWidth="1"/>
    <col min="218" max="224" width="9" bestFit="1" customWidth="1"/>
    <col min="225" max="225" width="8" bestFit="1" customWidth="1"/>
    <col min="226" max="226" width="10" bestFit="1" customWidth="1"/>
    <col min="227" max="227" width="9" bestFit="1" customWidth="1"/>
    <col min="228" max="230" width="10" bestFit="1" customWidth="1"/>
    <col min="231" max="238" width="9" bestFit="1" customWidth="1"/>
    <col min="239" max="239" width="8" bestFit="1" customWidth="1"/>
    <col min="240" max="244" width="9" bestFit="1" customWidth="1"/>
    <col min="245" max="245" width="10" bestFit="1" customWidth="1"/>
    <col min="246" max="249" width="9" bestFit="1" customWidth="1"/>
    <col min="250" max="250" width="8" bestFit="1" customWidth="1"/>
    <col min="251" max="255" width="9" bestFit="1" customWidth="1"/>
    <col min="256" max="256" width="10" bestFit="1" customWidth="1"/>
    <col min="257" max="257" width="9" bestFit="1" customWidth="1"/>
    <col min="258" max="258" width="10" bestFit="1" customWidth="1"/>
    <col min="259" max="265" width="9" bestFit="1" customWidth="1"/>
    <col min="266" max="267" width="11" bestFit="1" customWidth="1"/>
    <col min="268" max="282" width="10" bestFit="1" customWidth="1"/>
    <col min="283" max="283" width="9" bestFit="1" customWidth="1"/>
    <col min="284" max="284" width="10" bestFit="1" customWidth="1"/>
    <col min="285" max="286" width="11" bestFit="1" customWidth="1"/>
    <col min="287" max="287" width="10" bestFit="1" customWidth="1"/>
    <col min="288" max="288" width="11" bestFit="1" customWidth="1"/>
    <col min="289" max="289" width="9" bestFit="1" customWidth="1"/>
    <col min="290" max="290" width="11" bestFit="1" customWidth="1"/>
    <col min="291" max="293" width="10" bestFit="1" customWidth="1"/>
    <col min="294" max="294" width="9" bestFit="1" customWidth="1"/>
    <col min="295" max="297" width="10" bestFit="1" customWidth="1"/>
    <col min="298" max="298" width="11" bestFit="1" customWidth="1"/>
    <col min="299" max="299" width="10" bestFit="1" customWidth="1"/>
    <col min="300" max="300" width="9" bestFit="1" customWidth="1"/>
    <col min="301" max="303" width="10" bestFit="1" customWidth="1"/>
    <col min="304" max="304" width="9" bestFit="1" customWidth="1"/>
    <col min="305" max="305" width="10" bestFit="1" customWidth="1"/>
    <col min="306" max="306" width="11" bestFit="1" customWidth="1"/>
    <col min="307" max="309" width="10" bestFit="1" customWidth="1"/>
    <col min="310" max="310" width="11" bestFit="1" customWidth="1"/>
    <col min="311" max="311" width="9" bestFit="1" customWidth="1"/>
    <col min="312" max="313" width="10" bestFit="1" customWidth="1"/>
    <col min="314" max="314" width="9" bestFit="1" customWidth="1"/>
    <col min="315" max="323" width="10" bestFit="1" customWidth="1"/>
    <col min="324" max="327" width="11" bestFit="1" customWidth="1"/>
    <col min="328" max="331" width="10" bestFit="1" customWidth="1"/>
    <col min="332" max="335" width="11" bestFit="1" customWidth="1"/>
    <col min="336" max="341" width="10" bestFit="1" customWidth="1"/>
    <col min="342" max="342" width="9" bestFit="1" customWidth="1"/>
    <col min="343" max="348" width="10" bestFit="1" customWidth="1"/>
    <col min="349" max="349" width="9" bestFit="1" customWidth="1"/>
    <col min="350" max="352" width="10" bestFit="1" customWidth="1"/>
    <col min="353" max="355" width="11" bestFit="1" customWidth="1"/>
    <col min="356" max="358" width="12" bestFit="1" customWidth="1"/>
    <col min="359" max="359" width="11" bestFit="1" customWidth="1"/>
    <col min="360" max="360" width="10" bestFit="1" customWidth="1"/>
    <col min="361" max="363" width="11" bestFit="1" customWidth="1"/>
    <col min="364" max="364" width="12" bestFit="1" customWidth="1"/>
    <col min="365" max="366" width="11" bestFit="1" customWidth="1"/>
    <col min="367" max="367" width="12" bestFit="1" customWidth="1"/>
    <col min="368" max="372" width="11" bestFit="1" customWidth="1"/>
    <col min="373" max="374" width="12" bestFit="1" customWidth="1"/>
    <col min="375" max="382" width="11" bestFit="1" customWidth="1"/>
    <col min="383" max="383" width="12" bestFit="1" customWidth="1"/>
    <col min="384" max="384" width="11" bestFit="1" customWidth="1"/>
    <col min="385" max="385" width="12" bestFit="1" customWidth="1"/>
    <col min="386" max="389" width="11" bestFit="1" customWidth="1"/>
    <col min="390" max="390" width="12" bestFit="1" customWidth="1"/>
    <col min="391" max="392" width="11" bestFit="1" customWidth="1"/>
    <col min="393" max="394" width="12" bestFit="1" customWidth="1"/>
    <col min="395" max="397" width="11" bestFit="1" customWidth="1"/>
    <col min="398" max="398" width="12" bestFit="1" customWidth="1"/>
    <col min="399" max="402" width="11" bestFit="1" customWidth="1"/>
    <col min="403" max="403" width="12" bestFit="1" customWidth="1"/>
    <col min="404" max="404" width="11" bestFit="1" customWidth="1"/>
    <col min="405" max="410" width="12" bestFit="1" customWidth="1"/>
    <col min="411" max="411" width="11" bestFit="1" customWidth="1"/>
    <col min="412" max="422" width="12" bestFit="1" customWidth="1"/>
  </cols>
  <sheetData>
    <row r="3" spans="1:4" x14ac:dyDescent="0.2">
      <c r="A3" s="6" t="s">
        <v>894</v>
      </c>
      <c r="B3" t="s">
        <v>896</v>
      </c>
      <c r="C3" t="s">
        <v>905</v>
      </c>
      <c r="D3" t="s">
        <v>897</v>
      </c>
    </row>
    <row r="4" spans="1:4" x14ac:dyDescent="0.2">
      <c r="A4" s="7" t="s">
        <v>4</v>
      </c>
      <c r="B4">
        <v>5</v>
      </c>
      <c r="C4" s="9">
        <v>0</v>
      </c>
      <c r="D4" s="8">
        <v>0</v>
      </c>
    </row>
    <row r="5" spans="1:4" x14ac:dyDescent="0.2">
      <c r="A5" s="7" t="s">
        <v>75</v>
      </c>
      <c r="B5">
        <v>10</v>
      </c>
      <c r="C5" s="9">
        <v>37031082.9965</v>
      </c>
      <c r="D5" s="8">
        <v>0.31668913392898124</v>
      </c>
    </row>
    <row r="6" spans="1:4" x14ac:dyDescent="0.2">
      <c r="A6" s="7" t="s">
        <v>484</v>
      </c>
      <c r="B6">
        <v>1</v>
      </c>
      <c r="C6" s="9">
        <v>1222924.2875000001</v>
      </c>
      <c r="D6" s="8">
        <v>1.0458425790725482E-2</v>
      </c>
    </row>
    <row r="7" spans="1:4" x14ac:dyDescent="0.2">
      <c r="A7" s="7" t="s">
        <v>8</v>
      </c>
      <c r="B7">
        <v>128</v>
      </c>
      <c r="C7" s="9">
        <v>41843987.071999997</v>
      </c>
      <c r="D7" s="8">
        <v>0.35784900018235055</v>
      </c>
    </row>
    <row r="8" spans="1:4" x14ac:dyDescent="0.2">
      <c r="A8" s="7" t="s">
        <v>15</v>
      </c>
      <c r="B8">
        <v>158</v>
      </c>
      <c r="C8" s="9">
        <v>10565805.726499999</v>
      </c>
      <c r="D8" s="8">
        <v>9.035857431183987E-2</v>
      </c>
    </row>
    <row r="9" spans="1:4" x14ac:dyDescent="0.2">
      <c r="A9" s="7" t="s">
        <v>102</v>
      </c>
      <c r="B9">
        <v>5</v>
      </c>
      <c r="C9" s="9">
        <v>0</v>
      </c>
      <c r="D9" s="8">
        <v>0</v>
      </c>
    </row>
    <row r="10" spans="1:4" x14ac:dyDescent="0.2">
      <c r="A10" s="7" t="s">
        <v>70</v>
      </c>
      <c r="B10">
        <v>29</v>
      </c>
      <c r="C10" s="9">
        <v>708442.90350000025</v>
      </c>
      <c r="D10" s="8">
        <v>6.058590551314769E-3</v>
      </c>
    </row>
    <row r="11" spans="1:4" x14ac:dyDescent="0.2">
      <c r="A11" s="7" t="s">
        <v>324</v>
      </c>
      <c r="B11">
        <v>15</v>
      </c>
      <c r="C11" s="9">
        <v>0.34250000059736013</v>
      </c>
      <c r="D11" s="8">
        <v>2.9290536431274566E-9</v>
      </c>
    </row>
    <row r="12" spans="1:4" x14ac:dyDescent="0.2">
      <c r="A12" s="7" t="s">
        <v>83</v>
      </c>
      <c r="B12">
        <v>5</v>
      </c>
      <c r="C12" s="9">
        <v>-7.2499999971708806E-2</v>
      </c>
      <c r="D12" s="8">
        <v>-6.2001865306131312E-10</v>
      </c>
    </row>
    <row r="13" spans="1:4" x14ac:dyDescent="0.2">
      <c r="A13" s="7" t="s">
        <v>9</v>
      </c>
      <c r="B13">
        <v>66</v>
      </c>
      <c r="C13" s="9">
        <v>1087980.1940000015</v>
      </c>
      <c r="D13" s="8">
        <v>9.3043864097172319E-3</v>
      </c>
    </row>
    <row r="14" spans="1:4" x14ac:dyDescent="0.2">
      <c r="A14" s="7" t="s">
        <v>2</v>
      </c>
      <c r="B14">
        <v>187</v>
      </c>
      <c r="C14" s="9">
        <v>3965492.7499999991</v>
      </c>
      <c r="D14" s="8">
        <v>3.3912820338466702E-2</v>
      </c>
    </row>
    <row r="15" spans="1:4" x14ac:dyDescent="0.2">
      <c r="A15" s="7" t="s">
        <v>7</v>
      </c>
      <c r="B15">
        <v>26</v>
      </c>
      <c r="C15" s="9">
        <v>227958.22400000025</v>
      </c>
      <c r="D15" s="8">
        <v>1.949494497294935E-3</v>
      </c>
    </row>
    <row r="16" spans="1:4" x14ac:dyDescent="0.2">
      <c r="A16" s="7" t="s">
        <v>1</v>
      </c>
      <c r="B16">
        <v>65</v>
      </c>
      <c r="C16" s="9">
        <v>2580965.5809999998</v>
      </c>
      <c r="D16" s="8">
        <v>2.2072369706947353E-2</v>
      </c>
    </row>
    <row r="17" spans="1:4" x14ac:dyDescent="0.2">
      <c r="A17" s="7" t="s">
        <v>3</v>
      </c>
      <c r="B17">
        <v>35</v>
      </c>
      <c r="C17" s="9">
        <v>386425.13199999998</v>
      </c>
      <c r="D17" s="8">
        <v>3.3047005509679178E-3</v>
      </c>
    </row>
    <row r="18" spans="1:4" x14ac:dyDescent="0.2">
      <c r="A18" s="7" t="s">
        <v>34</v>
      </c>
      <c r="B18">
        <v>10</v>
      </c>
      <c r="C18" s="9">
        <v>1539295.449</v>
      </c>
      <c r="D18" s="8">
        <v>1.3164026087238831E-2</v>
      </c>
    </row>
    <row r="19" spans="1:4" x14ac:dyDescent="0.2">
      <c r="A19" s="7" t="s">
        <v>6</v>
      </c>
      <c r="B19">
        <v>95</v>
      </c>
      <c r="C19" s="9">
        <v>8356803.9720000001</v>
      </c>
      <c r="D19" s="8">
        <v>7.1467232339845033E-2</v>
      </c>
    </row>
    <row r="20" spans="1:4" x14ac:dyDescent="0.2">
      <c r="A20" s="7" t="s">
        <v>12</v>
      </c>
      <c r="B20">
        <v>21</v>
      </c>
      <c r="C20" s="9">
        <v>245209.57350000026</v>
      </c>
      <c r="D20" s="8">
        <v>2.0970277177729192E-3</v>
      </c>
    </row>
    <row r="21" spans="1:4" x14ac:dyDescent="0.2">
      <c r="A21" s="7" t="s">
        <v>10</v>
      </c>
      <c r="B21">
        <v>58</v>
      </c>
      <c r="C21" s="9">
        <v>2204372.0555000012</v>
      </c>
      <c r="D21" s="8">
        <v>1.8851748872144101E-2</v>
      </c>
    </row>
    <row r="22" spans="1:4" x14ac:dyDescent="0.2">
      <c r="A22" s="7" t="s">
        <v>41</v>
      </c>
      <c r="B22">
        <v>15</v>
      </c>
      <c r="C22" s="9">
        <v>71714.481499999965</v>
      </c>
      <c r="D22" s="8">
        <v>6.133009136823649E-4</v>
      </c>
    </row>
    <row r="23" spans="1:4" x14ac:dyDescent="0.2">
      <c r="A23" s="7" t="s">
        <v>13</v>
      </c>
      <c r="B23">
        <v>66</v>
      </c>
      <c r="C23" s="9">
        <v>4893505.1905000014</v>
      </c>
      <c r="D23" s="8">
        <v>4.1849165491673355E-2</v>
      </c>
    </row>
    <row r="24" spans="1:4" x14ac:dyDescent="0.2">
      <c r="A24" s="7" t="s">
        <v>895</v>
      </c>
      <c r="B24">
        <v>1000</v>
      </c>
      <c r="C24" s="9">
        <v>116931965.85900028</v>
      </c>
      <c r="D24" s="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F4CC-38E1-43A6-A1A9-985EACAD7BC8}">
  <dimension ref="A3:E24"/>
  <sheetViews>
    <sheetView workbookViewId="0">
      <selection activeCell="D3" sqref="D3"/>
    </sheetView>
  </sheetViews>
  <sheetFormatPr baseColWidth="10" defaultColWidth="8.83203125" defaultRowHeight="15" x14ac:dyDescent="0.2"/>
  <cols>
    <col min="1" max="1" width="38.6640625" bestFit="1" customWidth="1"/>
    <col min="2" max="2" width="46.5" bestFit="1" customWidth="1"/>
    <col min="3" max="3" width="11.5" bestFit="1" customWidth="1"/>
    <col min="4" max="4" width="55.1640625" bestFit="1" customWidth="1"/>
    <col min="5" max="5" width="20.33203125" bestFit="1" customWidth="1"/>
  </cols>
  <sheetData>
    <row r="3" spans="1:5" x14ac:dyDescent="0.2">
      <c r="A3" s="6" t="s">
        <v>894</v>
      </c>
      <c r="B3" t="s">
        <v>903</v>
      </c>
      <c r="C3" t="s">
        <v>899</v>
      </c>
      <c r="D3" t="s">
        <v>904</v>
      </c>
      <c r="E3" t="s">
        <v>900</v>
      </c>
    </row>
    <row r="4" spans="1:5" x14ac:dyDescent="0.2">
      <c r="A4" s="7" t="s">
        <v>4</v>
      </c>
      <c r="B4" s="9">
        <v>0</v>
      </c>
      <c r="C4" s="8">
        <v>0</v>
      </c>
      <c r="D4" s="9">
        <v>0</v>
      </c>
      <c r="E4" s="8">
        <v>0</v>
      </c>
    </row>
    <row r="5" spans="1:5" x14ac:dyDescent="0.2">
      <c r="A5" s="7" t="s">
        <v>75</v>
      </c>
      <c r="B5" s="9">
        <v>2381839.9589999998</v>
      </c>
      <c r="C5" s="8">
        <v>5.2051689973830625E-2</v>
      </c>
      <c r="D5" s="9">
        <v>2381839.9589999998</v>
      </c>
      <c r="E5" s="8">
        <v>5.2020444322653049E-2</v>
      </c>
    </row>
    <row r="6" spans="1:5" x14ac:dyDescent="0.2">
      <c r="A6" s="7" t="s">
        <v>484</v>
      </c>
      <c r="B6" s="9">
        <v>0</v>
      </c>
      <c r="C6" s="8">
        <v>0</v>
      </c>
      <c r="D6" s="9">
        <v>0</v>
      </c>
      <c r="E6" s="8">
        <v>0</v>
      </c>
    </row>
    <row r="7" spans="1:5" x14ac:dyDescent="0.2">
      <c r="A7" s="7" t="s">
        <v>8</v>
      </c>
      <c r="B7" s="9">
        <v>0</v>
      </c>
      <c r="C7" s="8">
        <v>0</v>
      </c>
      <c r="D7" s="9">
        <v>0</v>
      </c>
      <c r="E7" s="8">
        <v>0</v>
      </c>
    </row>
    <row r="8" spans="1:5" x14ac:dyDescent="0.2">
      <c r="A8" s="7" t="s">
        <v>15</v>
      </c>
      <c r="B8" s="9">
        <v>282.18000000002155</v>
      </c>
      <c r="C8" s="8">
        <v>6.1666384516377364E-6</v>
      </c>
      <c r="D8" s="9">
        <v>282.19999999999953</v>
      </c>
      <c r="E8" s="8">
        <v>6.1633735433744432E-6</v>
      </c>
    </row>
    <row r="9" spans="1:5" x14ac:dyDescent="0.2">
      <c r="A9" s="7" t="s">
        <v>102</v>
      </c>
      <c r="B9" s="9">
        <v>0</v>
      </c>
      <c r="C9" s="8">
        <v>0</v>
      </c>
      <c r="D9" s="9">
        <v>0</v>
      </c>
      <c r="E9" s="8">
        <v>0</v>
      </c>
    </row>
    <row r="10" spans="1:5" x14ac:dyDescent="0.2">
      <c r="A10" s="7" t="s">
        <v>70</v>
      </c>
      <c r="B10" s="9">
        <v>0</v>
      </c>
      <c r="C10" s="8">
        <v>0</v>
      </c>
      <c r="D10" s="9">
        <v>0</v>
      </c>
      <c r="E10" s="8">
        <v>0</v>
      </c>
    </row>
    <row r="11" spans="1:5" x14ac:dyDescent="0.2">
      <c r="A11" s="7" t="s">
        <v>324</v>
      </c>
      <c r="B11" s="9">
        <v>0</v>
      </c>
      <c r="C11" s="8">
        <v>0</v>
      </c>
      <c r="D11" s="9">
        <v>0</v>
      </c>
      <c r="E11" s="8">
        <v>0</v>
      </c>
    </row>
    <row r="12" spans="1:5" x14ac:dyDescent="0.2">
      <c r="A12" s="7" t="s">
        <v>83</v>
      </c>
      <c r="B12" s="9">
        <v>0</v>
      </c>
      <c r="C12" s="8">
        <v>0</v>
      </c>
      <c r="D12" s="9">
        <v>0</v>
      </c>
      <c r="E12" s="8">
        <v>0</v>
      </c>
    </row>
    <row r="13" spans="1:5" x14ac:dyDescent="0.2">
      <c r="A13" s="7" t="s">
        <v>9</v>
      </c>
      <c r="B13" s="9">
        <v>-0.75999999996409562</v>
      </c>
      <c r="C13" s="8">
        <v>-1.6608707998521911E-8</v>
      </c>
      <c r="D13" s="9">
        <v>0</v>
      </c>
      <c r="E13" s="8">
        <v>0</v>
      </c>
    </row>
    <row r="14" spans="1:5" x14ac:dyDescent="0.2">
      <c r="A14" s="7" t="s">
        <v>2</v>
      </c>
      <c r="B14" s="9">
        <v>0</v>
      </c>
      <c r="C14" s="8">
        <v>0</v>
      </c>
      <c r="D14" s="9">
        <v>0</v>
      </c>
      <c r="E14" s="8">
        <v>0</v>
      </c>
    </row>
    <row r="15" spans="1:5" x14ac:dyDescent="0.2">
      <c r="A15" s="7" t="s">
        <v>7</v>
      </c>
      <c r="B15" s="9">
        <v>3.9999999999863346E-2</v>
      </c>
      <c r="C15" s="8">
        <v>8.7414252627630559E-10</v>
      </c>
      <c r="D15" s="9">
        <v>3.9999999999863346E-2</v>
      </c>
      <c r="E15" s="8">
        <v>8.7361779494732775E-10</v>
      </c>
    </row>
    <row r="16" spans="1:5" x14ac:dyDescent="0.2">
      <c r="A16" s="7" t="s">
        <v>1</v>
      </c>
      <c r="B16" s="9">
        <v>9359.1360000000004</v>
      </c>
      <c r="C16" s="8">
        <v>2.0453046967078671E-4</v>
      </c>
      <c r="D16" s="9">
        <v>9359.1360000000004</v>
      </c>
      <c r="E16" s="8">
        <v>2.0440769387400216E-4</v>
      </c>
    </row>
    <row r="17" spans="1:5" x14ac:dyDescent="0.2">
      <c r="A17" s="7" t="s">
        <v>3</v>
      </c>
      <c r="B17" s="9">
        <v>0</v>
      </c>
      <c r="C17" s="8">
        <v>0</v>
      </c>
      <c r="D17" s="9">
        <v>0</v>
      </c>
      <c r="E17" s="8">
        <v>0</v>
      </c>
    </row>
    <row r="18" spans="1:5" x14ac:dyDescent="0.2">
      <c r="A18" s="7" t="s">
        <v>34</v>
      </c>
      <c r="B18" s="9">
        <v>0</v>
      </c>
      <c r="C18" s="8">
        <v>0</v>
      </c>
      <c r="D18" s="9">
        <v>0</v>
      </c>
      <c r="E18" s="8">
        <v>0</v>
      </c>
    </row>
    <row r="19" spans="1:5" x14ac:dyDescent="0.2">
      <c r="A19" s="7" t="s">
        <v>6</v>
      </c>
      <c r="B19" s="9">
        <v>-26306.338999999851</v>
      </c>
      <c r="C19" s="8">
        <v>-5.7488724076548334E-4</v>
      </c>
      <c r="D19" s="9">
        <v>1176.981</v>
      </c>
      <c r="E19" s="8">
        <v>2.5705788647960338E-5</v>
      </c>
    </row>
    <row r="20" spans="1:5" x14ac:dyDescent="0.2">
      <c r="A20" s="7" t="s">
        <v>12</v>
      </c>
      <c r="B20" s="9">
        <v>17524.342999999939</v>
      </c>
      <c r="C20" s="8">
        <v>3.8296933653511931E-4</v>
      </c>
      <c r="D20" s="9">
        <v>17524.602999999945</v>
      </c>
      <c r="E20" s="8">
        <v>3.8274512575598948E-4</v>
      </c>
    </row>
    <row r="21" spans="1:5" x14ac:dyDescent="0.2">
      <c r="A21" s="7" t="s">
        <v>10</v>
      </c>
      <c r="B21" s="9">
        <v>137951.46620000014</v>
      </c>
      <c r="C21" s="8">
        <v>3.0147310792000121E-3</v>
      </c>
      <c r="D21" s="9">
        <v>137951.88000000006</v>
      </c>
      <c r="E21" s="8">
        <v>3.0129304303712534E-3</v>
      </c>
    </row>
    <row r="22" spans="1:5" x14ac:dyDescent="0.2">
      <c r="A22" s="7" t="s">
        <v>41</v>
      </c>
      <c r="B22" s="9">
        <v>0</v>
      </c>
      <c r="C22" s="8">
        <v>0</v>
      </c>
      <c r="D22" s="9">
        <v>0</v>
      </c>
      <c r="E22" s="8">
        <v>0</v>
      </c>
    </row>
    <row r="23" spans="1:5" x14ac:dyDescent="0.2">
      <c r="A23" s="7" t="s">
        <v>13</v>
      </c>
      <c r="B23" s="9">
        <v>43238478.260499991</v>
      </c>
      <c r="C23" s="8">
        <v>0.94491481547764278</v>
      </c>
      <c r="D23" s="9">
        <v>43238478.329999998</v>
      </c>
      <c r="E23" s="8">
        <v>0.94434760239153648</v>
      </c>
    </row>
    <row r="24" spans="1:5" x14ac:dyDescent="0.2">
      <c r="A24" s="7" t="s">
        <v>895</v>
      </c>
      <c r="B24" s="9">
        <v>45759128.285699993</v>
      </c>
      <c r="C24" s="8">
        <v>1</v>
      </c>
      <c r="D24" s="9">
        <v>45786613.129000001</v>
      </c>
      <c r="E24" s="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Customs duty (direct only)</vt:lpstr>
      <vt:lpstr>Task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Waltmann</dc:creator>
  <cp:lastModifiedBy>Microsoft Office User</cp:lastModifiedBy>
  <dcterms:created xsi:type="dcterms:W3CDTF">2023-02-01T17:36:27Z</dcterms:created>
  <dcterms:modified xsi:type="dcterms:W3CDTF">2023-02-06T12:32:32Z</dcterms:modified>
</cp:coreProperties>
</file>